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49" i="1"/>
  <c r="F49"/>
  <c r="G220"/>
  <c r="G219"/>
  <c r="G217"/>
  <c r="F220"/>
  <c r="F219"/>
  <c r="F217"/>
  <c r="G211"/>
  <c r="G206" s="1"/>
  <c r="G201" s="1"/>
  <c r="G216" s="1"/>
  <c r="F211"/>
  <c r="F206" s="1"/>
  <c r="F201" s="1"/>
  <c r="F216" s="1"/>
  <c r="G210"/>
  <c r="G205" s="1"/>
  <c r="G209"/>
  <c r="G204" s="1"/>
  <c r="G208"/>
  <c r="G203" s="1"/>
  <c r="G218" s="1"/>
  <c r="G207"/>
  <c r="G202" s="1"/>
  <c r="F210"/>
  <c r="F205" s="1"/>
  <c r="F209"/>
  <c r="F204" s="1"/>
  <c r="F208"/>
  <c r="F203" s="1"/>
  <c r="F218" s="1"/>
  <c r="F207"/>
  <c r="F202" s="1"/>
  <c r="G190"/>
  <c r="F190"/>
  <c r="G185"/>
  <c r="F185"/>
  <c r="G180"/>
  <c r="F180"/>
  <c r="G175"/>
  <c r="F175"/>
  <c r="G174"/>
  <c r="G169" s="1"/>
  <c r="G173"/>
  <c r="G168" s="1"/>
  <c r="F174"/>
  <c r="F169" s="1"/>
  <c r="F173"/>
  <c r="F168" s="1"/>
  <c r="G172"/>
  <c r="G167" s="1"/>
  <c r="F172"/>
  <c r="F167" s="1"/>
  <c r="G171"/>
  <c r="G166" s="1"/>
  <c r="F171"/>
  <c r="F166" s="1"/>
  <c r="G160"/>
  <c r="F160"/>
  <c r="G155"/>
  <c r="F155"/>
  <c r="G150"/>
  <c r="F150"/>
  <c r="G149"/>
  <c r="G144" s="1"/>
  <c r="F149"/>
  <c r="F144" s="1"/>
  <c r="G148"/>
  <c r="G143" s="1"/>
  <c r="F148"/>
  <c r="F143" s="1"/>
  <c r="G147"/>
  <c r="F147"/>
  <c r="F142" s="1"/>
  <c r="G146"/>
  <c r="G141" s="1"/>
  <c r="F146"/>
  <c r="F141" s="1"/>
  <c r="G142"/>
  <c r="G135"/>
  <c r="F135"/>
  <c r="G130"/>
  <c r="F130"/>
  <c r="G129"/>
  <c r="G124" s="1"/>
  <c r="F129"/>
  <c r="F124" s="1"/>
  <c r="G128"/>
  <c r="G123" s="1"/>
  <c r="F128"/>
  <c r="F123" s="1"/>
  <c r="G127"/>
  <c r="G122" s="1"/>
  <c r="F127"/>
  <c r="F122" s="1"/>
  <c r="G126"/>
  <c r="G121" s="1"/>
  <c r="F126"/>
  <c r="F121" s="1"/>
  <c r="G115"/>
  <c r="G110" s="1"/>
  <c r="G105" s="1"/>
  <c r="F115"/>
  <c r="F110" s="1"/>
  <c r="F105" s="1"/>
  <c r="G114"/>
  <c r="G109" s="1"/>
  <c r="G113"/>
  <c r="G108" s="1"/>
  <c r="G112"/>
  <c r="G107" s="1"/>
  <c r="G111"/>
  <c r="G106" s="1"/>
  <c r="F114"/>
  <c r="F109" s="1"/>
  <c r="F113"/>
  <c r="F108" s="1"/>
  <c r="F112"/>
  <c r="F107" s="1"/>
  <c r="F111"/>
  <c r="F106" s="1"/>
  <c r="G100"/>
  <c r="F100"/>
  <c r="G95"/>
  <c r="F95"/>
  <c r="G90"/>
  <c r="F90"/>
  <c r="G89"/>
  <c r="G84" s="1"/>
  <c r="F89"/>
  <c r="F84" s="1"/>
  <c r="G88"/>
  <c r="G83" s="1"/>
  <c r="F88"/>
  <c r="F83" s="1"/>
  <c r="G87"/>
  <c r="G82" s="1"/>
  <c r="F87"/>
  <c r="F82" s="1"/>
  <c r="F197" s="1"/>
  <c r="G86"/>
  <c r="G81" s="1"/>
  <c r="F86"/>
  <c r="F81" s="1"/>
  <c r="G69"/>
  <c r="F69"/>
  <c r="G64"/>
  <c r="F64"/>
  <c r="G63"/>
  <c r="G58" s="1"/>
  <c r="F63"/>
  <c r="F58" s="1"/>
  <c r="G62"/>
  <c r="G57" s="1"/>
  <c r="F62"/>
  <c r="F57" s="1"/>
  <c r="G61"/>
  <c r="G56" s="1"/>
  <c r="F61"/>
  <c r="F56" s="1"/>
  <c r="G60"/>
  <c r="G55" s="1"/>
  <c r="F60"/>
  <c r="F55" s="1"/>
  <c r="G48"/>
  <c r="G78" s="1"/>
  <c r="F48"/>
  <c r="F78" s="1"/>
  <c r="G47"/>
  <c r="G77" s="1"/>
  <c r="F47"/>
  <c r="F77" s="1"/>
  <c r="G46"/>
  <c r="G76" s="1"/>
  <c r="F46"/>
  <c r="F76" s="1"/>
  <c r="G45"/>
  <c r="G75" s="1"/>
  <c r="F45"/>
  <c r="F75" s="1"/>
  <c r="G40"/>
  <c r="G33"/>
  <c r="F33"/>
  <c r="G28"/>
  <c r="F28"/>
  <c r="G27"/>
  <c r="G22" s="1"/>
  <c r="G42" s="1"/>
  <c r="F27"/>
  <c r="F22" s="1"/>
  <c r="F42" s="1"/>
  <c r="G26"/>
  <c r="G21" s="1"/>
  <c r="G41" s="1"/>
  <c r="F26"/>
  <c r="F21" s="1"/>
  <c r="F41" s="1"/>
  <c r="G25"/>
  <c r="G20" s="1"/>
  <c r="F25"/>
  <c r="F20" s="1"/>
  <c r="F40" s="1"/>
  <c r="G24"/>
  <c r="G19" s="1"/>
  <c r="G39" s="1"/>
  <c r="F24"/>
  <c r="F19" s="1"/>
  <c r="F39" s="1"/>
  <c r="F225" l="1"/>
  <c r="F222"/>
  <c r="G197"/>
  <c r="G223" s="1"/>
  <c r="G199"/>
  <c r="G225" s="1"/>
  <c r="F199"/>
  <c r="F196"/>
  <c r="G196"/>
  <c r="G222" s="1"/>
  <c r="G198"/>
  <c r="F198"/>
  <c r="F224" s="1"/>
  <c r="F223"/>
  <c r="G224"/>
  <c r="G170"/>
  <c r="G165" s="1"/>
  <c r="F170"/>
  <c r="F165" s="1"/>
  <c r="G145"/>
  <c r="G140" s="1"/>
  <c r="F145"/>
  <c r="F140" s="1"/>
  <c r="G125"/>
  <c r="G120" s="1"/>
  <c r="F125"/>
  <c r="F120" s="1"/>
  <c r="G85"/>
  <c r="G80" s="1"/>
  <c r="F85"/>
  <c r="F80" s="1"/>
  <c r="G59"/>
  <c r="G54" s="1"/>
  <c r="F59"/>
  <c r="F54" s="1"/>
  <c r="G44"/>
  <c r="F44"/>
  <c r="G23"/>
  <c r="G18" s="1"/>
  <c r="G38" s="1"/>
  <c r="F23"/>
  <c r="F18" s="1"/>
  <c r="F38" s="1"/>
  <c r="F195" l="1"/>
  <c r="G74"/>
  <c r="F74"/>
  <c r="G195"/>
  <c r="G221" l="1"/>
  <c r="F221"/>
</calcChain>
</file>

<file path=xl/sharedStrings.xml><?xml version="1.0" encoding="utf-8"?>
<sst xmlns="http://schemas.openxmlformats.org/spreadsheetml/2006/main" count="460" uniqueCount="106">
  <si>
    <t>Главный распорядитель средств местного бюджета</t>
  </si>
  <si>
    <t>Целевая статья расходов</t>
  </si>
  <si>
    <t>Код бюджетной классификации</t>
  </si>
  <si>
    <t>Источник</t>
  </si>
  <si>
    <t>Объем (рублей) 2015г</t>
  </si>
  <si>
    <t>План</t>
  </si>
  <si>
    <t>Факт</t>
  </si>
  <si>
    <t>Финансовое обеспечение</t>
  </si>
  <si>
    <t>Наименование показателя</t>
  </si>
  <si>
    <t>№ п/п</t>
  </si>
  <si>
    <t>Целевой индикатор мероприятий муниципальной программы</t>
  </si>
  <si>
    <t>Наименование</t>
  </si>
  <si>
    <t>Единица измерения</t>
  </si>
  <si>
    <t>Всего</t>
  </si>
  <si>
    <t>Значение</t>
  </si>
  <si>
    <t>2015 год</t>
  </si>
  <si>
    <t>Цель муниципальной программы</t>
  </si>
  <si>
    <t>Задача1 муниципальной программы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</si>
  <si>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</si>
  <si>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</si>
  <si>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</si>
  <si>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3.Средства бюджетов поселений</t>
  </si>
  <si>
    <t>4.Иных внебюджетных источников</t>
  </si>
  <si>
    <t>Х</t>
  </si>
  <si>
    <t>"Об утверждении отчета о реализации и оценке эффективности муниципальных программ Полтавского городского поселения за 2015 год"</t>
  </si>
  <si>
    <t>ОТЧЕТ</t>
  </si>
  <si>
    <t xml:space="preserve"> о реализации муниципальной программы Полтавского городского поселения Полтавского муниципального района Омской области</t>
  </si>
  <si>
    <t>на 1 января 2016 года</t>
  </si>
  <si>
    <t>Приложение №3</t>
  </si>
  <si>
    <t>"Социально-экономическое развитие Полтавского городского поселения на 2014- 2019 годы"</t>
  </si>
  <si>
    <t>Рост качества жизни населения за счет повышения кровня благоустройства поселка и меодернизации социальной сферы, создании элементов конкурентоспособной инновационной экономики</t>
  </si>
  <si>
    <t>Улучшение хозяйственного климата и обеспечение роста объемов инвестиций, вкладываемых в экономику Полтавского городского поселения</t>
  </si>
  <si>
    <t>Цель подпрограммы1 "Содействие занятости населения Полтавского городского поселения на 2014-2019 годы"</t>
  </si>
  <si>
    <t>Снижение уровня общей безработицы</t>
  </si>
  <si>
    <t>Задача1 подпрограммы1 муниципальной программы                      Увеличение спроса на рабочую силу, сокращение масшатов безработицы среди молодежи городского поселения</t>
  </si>
  <si>
    <t>Основное мероприятие                        Организация общественных работ  в Полтавском городском поселении</t>
  </si>
  <si>
    <t>Мероприятие1                                             Организация общественных работ взрослого населения</t>
  </si>
  <si>
    <t>Мероприятие2                                            Организация временного трудоустройства несовершеннолетних граждан в возрасте от 14 до 18 лет</t>
  </si>
  <si>
    <t>Итого по подпрограмме1 муниципальной программы</t>
  </si>
  <si>
    <t>Цель подпрограммы2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(2014-2019 годы)"</t>
  </si>
  <si>
    <t>Создание необходимых условий для эффективного осуществления своих полномочий Администрации полтавского городского поселения</t>
  </si>
  <si>
    <t>Основное мероприятие                                 Ведомственная целевая программа "Повышение эффективности деятельности Администрации Полтавского городского поселения на 2013-2015 годы"</t>
  </si>
  <si>
    <t xml:space="preserve">Задача1 подпрограммы2 муниципальной программы                  Финансовое, материально-техническое  обеспечение   администрации </t>
  </si>
  <si>
    <t>объем исполнения расходных обязательств</t>
  </si>
  <si>
    <t>%</t>
  </si>
  <si>
    <t>Задача2 подпрограммы2 муниципальной программы                  Совершенствование системы учета объектов собственности городского поселения</t>
  </si>
  <si>
    <t>Основное мероприятие                                 Оформление документации на объекты недвижимости в Полтавском городском поселении</t>
  </si>
  <si>
    <t>Мероприятие1                                             Вовлечение объектов собственности городского поселения в хозяйственный оборот</t>
  </si>
  <si>
    <t>Итого по подпрограмме2 муниципальной программы</t>
  </si>
  <si>
    <t>Цель подпрограммы3 "Обеспечение доступным и комфортным жильем и коммунальные услуги гражданам Полтавского городского поселения на 2014-2019 годы"</t>
  </si>
  <si>
    <t>Создание условий для развития экономики и социальной сферы Полтавского городского поселения</t>
  </si>
  <si>
    <t>Задача1 подпрограммы3 муниципальной программы                  Обеспечение населения круглогодичным движением по качественным автомобильным дорогам</t>
  </si>
  <si>
    <t>Основное мероприятие                                    Мероприятия по содержанию автомобильных дорог в Полтавском городском поселении</t>
  </si>
  <si>
    <t>Мероприятие1                                             Ремонт автомобильных дорог общего польлзования местного значения</t>
  </si>
  <si>
    <t>Мероприятие2                                             Приобретение и установка дорожных знаков</t>
  </si>
  <si>
    <t>Мероприятие3                                             Содержание автомобильных дорог в Полтавском городском поселении</t>
  </si>
  <si>
    <t>Основное мероприятие                                    Организация водоснабжения в границах поселения</t>
  </si>
  <si>
    <t>Мероприятие1                                             Замена изношенной системы водоснабжения</t>
  </si>
  <si>
    <t>Задача3 подпрограммы3 муниципальной программы                  Создание условий для обеспечения населения комфортными жилищными условиями</t>
  </si>
  <si>
    <t>Основное мероприятие                                    Мероприятия по строительству и ремонту жилищного фонда полтавского городского поселения</t>
  </si>
  <si>
    <t>Мероприятие2                                             Оформление кадастровой документации на объекты недвижимости</t>
  </si>
  <si>
    <t>Мероприятие1                                             Переселение граждан из аварийного жилищного фонда</t>
  </si>
  <si>
    <t>Мероприятие2                                             Социальные выплаты на строительство индивидуального жилья, объектов инженерной инфраструктуры и площадок индивидуального жилищного строительства</t>
  </si>
  <si>
    <t>Задача4 подпрограммы3 муниципальной программы                  Содействие в реализации инвестиционных проектов в жилищно-коммунальном комплекса на территории городского поселения</t>
  </si>
  <si>
    <t>Основное мероприятие                                    Мероприятия по развитию коммунальной инфраструктуры в Полтавском городском поселении</t>
  </si>
  <si>
    <t>Мероприятие1                                             Строительство газопровода среднего давления и газораспределительных сетей в квартале "Юго-Восточный"</t>
  </si>
  <si>
    <t>Мероприятие2                                             Строительство подводящего водопровода к микрорайону "Юго-Восточный"</t>
  </si>
  <si>
    <t>Мероприятие3                                             Распределительный газопровод к 46 квартирам жилого комплекса малоэтажной застройки в юго-восточной части р.п.Полтавкка Омской области (строительство0</t>
  </si>
  <si>
    <t xml:space="preserve">Задача5 подпрограммы3 муниципальной программы                  Создание условий для комфортного проживания граждан Полтавского городского поселения </t>
  </si>
  <si>
    <t>Основное мероприятие                                    Мероприятия по благоустройству Полтавского городского поселения</t>
  </si>
  <si>
    <t>Мероприятие1                                             Организация уличного освещения</t>
  </si>
  <si>
    <t>Мероприятие2                                             Мероприятия по озеленению населенных пунктов поселения</t>
  </si>
  <si>
    <t>Мероприятие3                                             Мероприятия по благоустройству и содержанию мест захоронений</t>
  </si>
  <si>
    <t>Мероприятие4                                             Комплекс мероприятий по улучшению санитарно-экологической обстановки, ликвидации несанкционированных свалок отходов, загрязнений почвы в лесных массивах</t>
  </si>
  <si>
    <t>Итого по подпрограмме3 муниципальной программы</t>
  </si>
  <si>
    <t>Цель подпрограммы4 "Поддержка личного подсобного хозяйства и развитие малого предпринимательства в Полтавском городском поселении на 2014-2019 годы"</t>
  </si>
  <si>
    <t>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</si>
  <si>
    <t>Задача1 подпрограммы4 муниципальной программы                  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</si>
  <si>
    <t>Основное мероприятие                                    Поддержка ЛПХ в Полтавском городском поселении</t>
  </si>
  <si>
    <t>Мероприятие1                                             Предоставление субсидий гражданам, ведущим личное подсобное хозяйство, на возмещение части затрат по производству молока</t>
  </si>
  <si>
    <t>Итого по подпрограмме4 муниципальной программы</t>
  </si>
  <si>
    <t>ВСЕГО по муниципальной программе</t>
  </si>
  <si>
    <t>чел</t>
  </si>
  <si>
    <t>количество проведенных оценок имущества</t>
  </si>
  <si>
    <t>шт</t>
  </si>
  <si>
    <t>количество объектовоформленных в собственность</t>
  </si>
  <si>
    <t>протяженность отремонтированных дорог</t>
  </si>
  <si>
    <t>км</t>
  </si>
  <si>
    <t>обеспеченность поселения дорожными знаками</t>
  </si>
  <si>
    <t>доля протяженности дорог, отвечающих нормат. треб.</t>
  </si>
  <si>
    <t>уровень общей безработицы от эконом. активн. насел</t>
  </si>
  <si>
    <t>доля молодежи в общей числен. безработных</t>
  </si>
  <si>
    <t>доля населения обеспеч питьевой водой надлеж качества</t>
  </si>
  <si>
    <t>семей</t>
  </si>
  <si>
    <t>количество семей переселенных из аварийного жилищного фонда</t>
  </si>
  <si>
    <t>количество семей, получивших выплату</t>
  </si>
  <si>
    <t>протяженность газопровода</t>
  </si>
  <si>
    <t>доля благоустроенных домов с обновл инженерной системой</t>
  </si>
  <si>
    <t>количество высаженных саженцев и рассады цветов</t>
  </si>
  <si>
    <t>сан.обработка территории кладбища от клещей</t>
  </si>
  <si>
    <t>удельный вес благоустр территории поселения</t>
  </si>
  <si>
    <t>удельный вес освещенности территории поселения</t>
  </si>
  <si>
    <t>количество человек получивших субсидию</t>
  </si>
  <si>
    <t>Задача2 подпрограммы3 муниципальной программы                  Улучшение условий водоснабжения населения р.п.Полтавка</t>
  </si>
  <si>
    <t>Глава Полтавского городского поселения                                                                                                     М.И.Руденко</t>
  </si>
  <si>
    <t>к Постановлению администрации Полтавского городского поселения №42 от 22.04.2016г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</si>
</sst>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center"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 shrinkToFit="1"/>
    </xf>
    <xf numFmtId="2" fontId="1" fillId="0" borderId="1" xfId="0" applyNumberFormat="1" applyFont="1" applyBorder="1"/>
    <xf numFmtId="2" fontId="0" fillId="0" borderId="1" xfId="0" applyNumberFormat="1" applyBorder="1"/>
    <xf numFmtId="0" fontId="6" fillId="0" borderId="0" xfId="0" applyFont="1"/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3" xfId="0" applyFont="1" applyBorder="1" applyAlignment="1">
      <alignment horizontal="left" vertical="top" wrapText="1" shrinkToFit="1"/>
    </xf>
    <xf numFmtId="0" fontId="1" fillId="0" borderId="14" xfId="0" applyFont="1" applyBorder="1" applyAlignment="1">
      <alignment horizontal="left" vertical="top" wrapText="1" shrinkToFit="1"/>
    </xf>
    <xf numFmtId="0" fontId="1" fillId="0" borderId="15" xfId="0" applyFont="1" applyBorder="1" applyAlignment="1">
      <alignment horizontal="left" vertical="top" wrapText="1" shrinkToFi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8" xfId="0" applyFont="1" applyBorder="1" applyAlignment="1">
      <alignment horizontal="left" vertical="top" wrapText="1" shrinkToFit="1"/>
    </xf>
    <xf numFmtId="0" fontId="1" fillId="0" borderId="0" xfId="0" applyFont="1" applyBorder="1" applyAlignment="1">
      <alignment horizontal="left" vertical="top" wrapText="1" shrinkToFit="1"/>
    </xf>
    <xf numFmtId="0" fontId="1" fillId="0" borderId="9" xfId="0" applyFont="1" applyBorder="1" applyAlignment="1">
      <alignment horizontal="left" vertical="top" wrapText="1" shrinkToFit="1"/>
    </xf>
    <xf numFmtId="0" fontId="1" fillId="0" borderId="10" xfId="0" applyFont="1" applyBorder="1" applyAlignment="1">
      <alignment horizontal="left" vertical="top" wrapText="1" shrinkToFit="1"/>
    </xf>
    <xf numFmtId="0" fontId="1" fillId="0" borderId="11" xfId="0" applyFont="1" applyBorder="1" applyAlignment="1">
      <alignment horizontal="left" vertical="top" wrapText="1" shrinkToFit="1"/>
    </xf>
    <xf numFmtId="0" fontId="1" fillId="0" borderId="12" xfId="0" applyFont="1" applyBorder="1" applyAlignment="1">
      <alignment horizontal="left" vertical="top" wrapText="1" shrinkToFit="1"/>
    </xf>
    <xf numFmtId="0" fontId="1" fillId="0" borderId="13" xfId="0" applyFont="1" applyBorder="1" applyAlignment="1">
      <alignment horizontal="center" vertical="top" wrapText="1" shrinkToFit="1"/>
    </xf>
    <xf numFmtId="0" fontId="1" fillId="0" borderId="14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3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5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14" xfId="0" applyBorder="1"/>
    <xf numFmtId="0" fontId="0" fillId="0" borderId="15" xfId="0" applyBorder="1"/>
    <xf numFmtId="0" fontId="1" fillId="0" borderId="1" xfId="0" applyFont="1" applyBorder="1" applyAlignment="1">
      <alignment horizontal="center" vertical="top" wrapText="1" shrinkToFi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0" fillId="0" borderId="13" xfId="0" applyBorder="1" applyAlignment="1">
      <alignment horizontal="center" vertical="top" wrapText="1" shrinkToFit="1"/>
    </xf>
    <xf numFmtId="0" fontId="0" fillId="0" borderId="14" xfId="0" applyBorder="1" applyAlignment="1">
      <alignment horizontal="center" vertical="top" wrapText="1" shrinkToFit="1"/>
    </xf>
    <xf numFmtId="0" fontId="0" fillId="0" borderId="15" xfId="0" applyBorder="1" applyAlignment="1">
      <alignment horizontal="center" vertical="top" wrapText="1" shrinkToFit="1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9"/>
  <sheetViews>
    <sheetView tabSelected="1" workbookViewId="0">
      <selection activeCell="A2" sqref="A2:L2"/>
    </sheetView>
  </sheetViews>
  <sheetFormatPr defaultRowHeight="15"/>
  <cols>
    <col min="1" max="1" width="4.7109375" customWidth="1"/>
    <col min="2" max="2" width="33.7109375" customWidth="1"/>
    <col min="3" max="3" width="6" customWidth="1"/>
    <col min="4" max="4" width="8.140625" customWidth="1"/>
    <col min="5" max="5" width="35.7109375" customWidth="1"/>
    <col min="6" max="6" width="11.5703125" bestFit="1" customWidth="1"/>
    <col min="7" max="7" width="11.85546875" customWidth="1"/>
    <col min="9" max="9" width="5.28515625" customWidth="1"/>
    <col min="10" max="10" width="5.7109375" customWidth="1"/>
    <col min="11" max="11" width="5.42578125" customWidth="1"/>
    <col min="12" max="12" width="5.7109375" customWidth="1"/>
  </cols>
  <sheetData>
    <row r="1" spans="1:12" ht="15.75">
      <c r="A1" s="36" t="s">
        <v>28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ht="15.75">
      <c r="A2" s="36" t="s">
        <v>105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2" ht="15.75">
      <c r="A3" s="36" t="s">
        <v>24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2" ht="18.7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5" spans="1:12" ht="18.75">
      <c r="A5" s="38" t="s">
        <v>25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</row>
    <row r="6" spans="1:12" ht="16.5">
      <c r="A6" s="34" t="s">
        <v>26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</row>
    <row r="7" spans="1:12" ht="16.5">
      <c r="A7" s="34" t="s">
        <v>29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1:12" ht="16.5">
      <c r="A8" s="34" t="s">
        <v>27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</row>
    <row r="9" spans="1:12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ht="32.25" customHeight="1">
      <c r="A10" s="42" t="s">
        <v>9</v>
      </c>
      <c r="B10" s="42" t="s">
        <v>8</v>
      </c>
      <c r="C10" s="43" t="s">
        <v>7</v>
      </c>
      <c r="D10" s="43"/>
      <c r="E10" s="43"/>
      <c r="F10" s="43"/>
      <c r="G10" s="43"/>
      <c r="H10" s="41" t="s">
        <v>10</v>
      </c>
      <c r="I10" s="41"/>
      <c r="J10" s="41"/>
      <c r="K10" s="41"/>
      <c r="L10" s="41"/>
    </row>
    <row r="11" spans="1:12" ht="36" customHeight="1">
      <c r="A11" s="42"/>
      <c r="B11" s="42"/>
      <c r="C11" s="41" t="s">
        <v>2</v>
      </c>
      <c r="D11" s="41"/>
      <c r="E11" s="43" t="s">
        <v>3</v>
      </c>
      <c r="F11" s="41" t="s">
        <v>4</v>
      </c>
      <c r="G11" s="41"/>
      <c r="H11" s="41" t="s">
        <v>11</v>
      </c>
      <c r="I11" s="41" t="s">
        <v>12</v>
      </c>
      <c r="J11" s="41" t="s">
        <v>14</v>
      </c>
      <c r="K11" s="41"/>
      <c r="L11" s="41"/>
    </row>
    <row r="12" spans="1:12" ht="45" customHeight="1">
      <c r="A12" s="42"/>
      <c r="B12" s="42"/>
      <c r="C12" s="41" t="s">
        <v>0</v>
      </c>
      <c r="D12" s="41" t="s">
        <v>1</v>
      </c>
      <c r="E12" s="43"/>
      <c r="F12" s="43" t="s">
        <v>5</v>
      </c>
      <c r="G12" s="43" t="s">
        <v>6</v>
      </c>
      <c r="H12" s="41"/>
      <c r="I12" s="41"/>
      <c r="J12" s="41" t="s">
        <v>13</v>
      </c>
      <c r="K12" s="41" t="s">
        <v>15</v>
      </c>
      <c r="L12" s="41"/>
    </row>
    <row r="13" spans="1:12" ht="33" customHeight="1">
      <c r="A13" s="42"/>
      <c r="B13" s="42"/>
      <c r="C13" s="41"/>
      <c r="D13" s="41"/>
      <c r="E13" s="43"/>
      <c r="F13" s="43"/>
      <c r="G13" s="43"/>
      <c r="H13" s="41"/>
      <c r="I13" s="41"/>
      <c r="J13" s="41"/>
      <c r="K13" s="1" t="s">
        <v>5</v>
      </c>
      <c r="L13" s="1" t="s">
        <v>6</v>
      </c>
    </row>
    <row r="14" spans="1:12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  <c r="K14" s="2">
        <v>11</v>
      </c>
      <c r="L14" s="2">
        <v>12</v>
      </c>
    </row>
    <row r="15" spans="1:12" ht="30" customHeight="1">
      <c r="A15" s="29" t="s">
        <v>16</v>
      </c>
      <c r="B15" s="30"/>
      <c r="C15" s="31" t="s">
        <v>30</v>
      </c>
      <c r="D15" s="32"/>
      <c r="E15" s="32"/>
      <c r="F15" s="32"/>
      <c r="G15" s="32"/>
      <c r="H15" s="32"/>
      <c r="I15" s="32"/>
      <c r="J15" s="32"/>
      <c r="K15" s="32"/>
      <c r="L15" s="33"/>
    </row>
    <row r="16" spans="1:12" ht="30.75" customHeight="1">
      <c r="A16" s="29" t="s">
        <v>17</v>
      </c>
      <c r="B16" s="30"/>
      <c r="C16" s="31" t="s">
        <v>31</v>
      </c>
      <c r="D16" s="32"/>
      <c r="E16" s="32"/>
      <c r="F16" s="32"/>
      <c r="G16" s="32"/>
      <c r="H16" s="32"/>
      <c r="I16" s="32"/>
      <c r="J16" s="32"/>
      <c r="K16" s="32"/>
      <c r="L16" s="33"/>
    </row>
    <row r="17" spans="1:12" ht="45.75" customHeight="1">
      <c r="A17" s="29" t="s">
        <v>32</v>
      </c>
      <c r="B17" s="30"/>
      <c r="C17" s="31" t="s">
        <v>33</v>
      </c>
      <c r="D17" s="32"/>
      <c r="E17" s="32"/>
      <c r="F17" s="32"/>
      <c r="G17" s="32"/>
      <c r="H17" s="32"/>
      <c r="I17" s="32"/>
      <c r="J17" s="32"/>
      <c r="K17" s="32"/>
      <c r="L17" s="33"/>
    </row>
    <row r="18" spans="1:12">
      <c r="A18" s="8"/>
      <c r="B18" s="17" t="s">
        <v>34</v>
      </c>
      <c r="C18" s="18"/>
      <c r="D18" s="19"/>
      <c r="E18" s="3" t="s">
        <v>18</v>
      </c>
      <c r="F18" s="5">
        <f t="shared" ref="F18:G22" si="0">F23</f>
        <v>220578.91</v>
      </c>
      <c r="G18" s="5">
        <f t="shared" si="0"/>
        <v>220578.91</v>
      </c>
      <c r="H18" s="8" t="s">
        <v>23</v>
      </c>
      <c r="I18" s="8" t="s">
        <v>23</v>
      </c>
      <c r="J18" s="8" t="s">
        <v>23</v>
      </c>
      <c r="K18" s="8" t="s">
        <v>23</v>
      </c>
      <c r="L18" s="8" t="s">
        <v>23</v>
      </c>
    </row>
    <row r="19" spans="1:12" ht="45">
      <c r="A19" s="9"/>
      <c r="B19" s="20"/>
      <c r="C19" s="21"/>
      <c r="D19" s="22"/>
      <c r="E19" s="4" t="s">
        <v>19</v>
      </c>
      <c r="F19" s="5">
        <f t="shared" si="0"/>
        <v>0</v>
      </c>
      <c r="G19" s="5">
        <f t="shared" si="0"/>
        <v>0</v>
      </c>
      <c r="H19" s="9"/>
      <c r="I19" s="9"/>
      <c r="J19" s="9"/>
      <c r="K19" s="9"/>
      <c r="L19" s="9"/>
    </row>
    <row r="20" spans="1:12" ht="30">
      <c r="A20" s="9"/>
      <c r="B20" s="20"/>
      <c r="C20" s="21"/>
      <c r="D20" s="22"/>
      <c r="E20" s="4" t="s">
        <v>20</v>
      </c>
      <c r="F20" s="5">
        <f t="shared" si="0"/>
        <v>65800.87</v>
      </c>
      <c r="G20" s="5">
        <f t="shared" si="0"/>
        <v>65800.87</v>
      </c>
      <c r="H20" s="9"/>
      <c r="I20" s="9"/>
      <c r="J20" s="9"/>
      <c r="K20" s="9"/>
      <c r="L20" s="9"/>
    </row>
    <row r="21" spans="1:12">
      <c r="A21" s="9"/>
      <c r="B21" s="20"/>
      <c r="C21" s="21"/>
      <c r="D21" s="22"/>
      <c r="E21" s="3" t="s">
        <v>21</v>
      </c>
      <c r="F21" s="5">
        <f t="shared" si="0"/>
        <v>154778.04</v>
      </c>
      <c r="G21" s="5">
        <f t="shared" si="0"/>
        <v>154778.04</v>
      </c>
      <c r="H21" s="9"/>
      <c r="I21" s="9"/>
      <c r="J21" s="9"/>
      <c r="K21" s="9"/>
      <c r="L21" s="9"/>
    </row>
    <row r="22" spans="1:12">
      <c r="A22" s="10"/>
      <c r="B22" s="23"/>
      <c r="C22" s="24"/>
      <c r="D22" s="25"/>
      <c r="E22" s="3" t="s">
        <v>22</v>
      </c>
      <c r="F22" s="5">
        <f t="shared" si="0"/>
        <v>0</v>
      </c>
      <c r="G22" s="5">
        <f t="shared" si="0"/>
        <v>0</v>
      </c>
      <c r="H22" s="10"/>
      <c r="I22" s="10"/>
      <c r="J22" s="10"/>
      <c r="K22" s="10"/>
      <c r="L22" s="10"/>
    </row>
    <row r="23" spans="1:12">
      <c r="A23" s="8"/>
      <c r="B23" s="11" t="s">
        <v>35</v>
      </c>
      <c r="C23" s="8" t="s">
        <v>23</v>
      </c>
      <c r="D23" s="8">
        <v>2040100</v>
      </c>
      <c r="E23" s="3" t="s">
        <v>18</v>
      </c>
      <c r="F23" s="5">
        <f t="shared" ref="F23:G27" si="1">F28+F33</f>
        <v>220578.91</v>
      </c>
      <c r="G23" s="5">
        <f t="shared" si="1"/>
        <v>220578.91</v>
      </c>
      <c r="H23" s="8" t="s">
        <v>23</v>
      </c>
      <c r="I23" s="8" t="s">
        <v>23</v>
      </c>
      <c r="J23" s="8" t="s">
        <v>23</v>
      </c>
      <c r="K23" s="8" t="s">
        <v>23</v>
      </c>
      <c r="L23" s="8" t="s">
        <v>23</v>
      </c>
    </row>
    <row r="24" spans="1:12" ht="45">
      <c r="A24" s="9"/>
      <c r="B24" s="12"/>
      <c r="C24" s="9"/>
      <c r="D24" s="9"/>
      <c r="E24" s="4" t="s">
        <v>19</v>
      </c>
      <c r="F24" s="5">
        <f t="shared" si="1"/>
        <v>0</v>
      </c>
      <c r="G24" s="5">
        <f t="shared" si="1"/>
        <v>0</v>
      </c>
      <c r="H24" s="9"/>
      <c r="I24" s="9"/>
      <c r="J24" s="9"/>
      <c r="K24" s="9"/>
      <c r="L24" s="9"/>
    </row>
    <row r="25" spans="1:12" ht="30">
      <c r="A25" s="9"/>
      <c r="B25" s="12"/>
      <c r="C25" s="9"/>
      <c r="D25" s="9"/>
      <c r="E25" s="4" t="s">
        <v>20</v>
      </c>
      <c r="F25" s="5">
        <f t="shared" si="1"/>
        <v>65800.87</v>
      </c>
      <c r="G25" s="5">
        <f t="shared" si="1"/>
        <v>65800.87</v>
      </c>
      <c r="H25" s="9"/>
      <c r="I25" s="9"/>
      <c r="J25" s="9"/>
      <c r="K25" s="9"/>
      <c r="L25" s="9"/>
    </row>
    <row r="26" spans="1:12">
      <c r="A26" s="9"/>
      <c r="B26" s="12"/>
      <c r="C26" s="9"/>
      <c r="D26" s="9"/>
      <c r="E26" s="3" t="s">
        <v>21</v>
      </c>
      <c r="F26" s="5">
        <f t="shared" si="1"/>
        <v>154778.04</v>
      </c>
      <c r="G26" s="5">
        <f t="shared" si="1"/>
        <v>154778.04</v>
      </c>
      <c r="H26" s="9"/>
      <c r="I26" s="9"/>
      <c r="J26" s="9"/>
      <c r="K26" s="9"/>
      <c r="L26" s="9"/>
    </row>
    <row r="27" spans="1:12">
      <c r="A27" s="10"/>
      <c r="B27" s="13"/>
      <c r="C27" s="10"/>
      <c r="D27" s="10"/>
      <c r="E27" s="3" t="s">
        <v>22</v>
      </c>
      <c r="F27" s="5">
        <f t="shared" si="1"/>
        <v>0</v>
      </c>
      <c r="G27" s="5">
        <f t="shared" si="1"/>
        <v>0</v>
      </c>
      <c r="H27" s="10"/>
      <c r="I27" s="10"/>
      <c r="J27" s="10"/>
      <c r="K27" s="10"/>
      <c r="L27" s="10"/>
    </row>
    <row r="28" spans="1:12">
      <c r="A28" s="8"/>
      <c r="B28" s="11" t="s">
        <v>36</v>
      </c>
      <c r="C28" s="8">
        <v>609</v>
      </c>
      <c r="D28" s="8">
        <v>2040101</v>
      </c>
      <c r="E28" s="3" t="s">
        <v>18</v>
      </c>
      <c r="F28" s="5">
        <f>F29+F30+F31+F32</f>
        <v>155439.06</v>
      </c>
      <c r="G28" s="5">
        <f>G29+G30+G31+G32</f>
        <v>155439.06</v>
      </c>
      <c r="H28" s="26" t="s">
        <v>90</v>
      </c>
      <c r="I28" s="8" t="s">
        <v>44</v>
      </c>
      <c r="J28" s="8" t="s">
        <v>23</v>
      </c>
      <c r="K28" s="8">
        <v>5.2</v>
      </c>
      <c r="L28" s="8">
        <v>6.1</v>
      </c>
    </row>
    <row r="29" spans="1:12" ht="45">
      <c r="A29" s="9"/>
      <c r="B29" s="12"/>
      <c r="C29" s="9"/>
      <c r="D29" s="39"/>
      <c r="E29" s="4" t="s">
        <v>19</v>
      </c>
      <c r="F29" s="5"/>
      <c r="G29" s="5"/>
      <c r="H29" s="27"/>
      <c r="I29" s="9"/>
      <c r="J29" s="9"/>
      <c r="K29" s="9"/>
      <c r="L29" s="9"/>
    </row>
    <row r="30" spans="1:12" ht="30">
      <c r="A30" s="9"/>
      <c r="B30" s="12"/>
      <c r="C30" s="9"/>
      <c r="D30" s="39"/>
      <c r="E30" s="4" t="s">
        <v>20</v>
      </c>
      <c r="F30" s="5">
        <v>52540.01</v>
      </c>
      <c r="G30" s="5">
        <v>52540.01</v>
      </c>
      <c r="H30" s="27"/>
      <c r="I30" s="9"/>
      <c r="J30" s="9"/>
      <c r="K30" s="9"/>
      <c r="L30" s="9"/>
    </row>
    <row r="31" spans="1:12">
      <c r="A31" s="9"/>
      <c r="B31" s="12"/>
      <c r="C31" s="9"/>
      <c r="D31" s="39"/>
      <c r="E31" s="3" t="s">
        <v>21</v>
      </c>
      <c r="F31" s="5">
        <v>102899.05</v>
      </c>
      <c r="G31" s="5">
        <v>102899.05</v>
      </c>
      <c r="H31" s="27"/>
      <c r="I31" s="9"/>
      <c r="J31" s="9"/>
      <c r="K31" s="9"/>
      <c r="L31" s="9"/>
    </row>
    <row r="32" spans="1:12">
      <c r="A32" s="10"/>
      <c r="B32" s="13"/>
      <c r="C32" s="10"/>
      <c r="D32" s="40"/>
      <c r="E32" s="3" t="s">
        <v>22</v>
      </c>
      <c r="F32" s="5"/>
      <c r="G32" s="5"/>
      <c r="H32" s="28"/>
      <c r="I32" s="10"/>
      <c r="J32" s="10"/>
      <c r="K32" s="10"/>
      <c r="L32" s="10"/>
    </row>
    <row r="33" spans="1:12" ht="15" customHeight="1">
      <c r="A33" s="14"/>
      <c r="B33" s="11" t="s">
        <v>37</v>
      </c>
      <c r="C33" s="14">
        <v>609</v>
      </c>
      <c r="D33" s="14">
        <v>2040102</v>
      </c>
      <c r="E33" s="3" t="s">
        <v>18</v>
      </c>
      <c r="F33" s="6">
        <f>F34+F35+F36+F37</f>
        <v>65139.85</v>
      </c>
      <c r="G33" s="6">
        <f>G34+G35+G36+G37</f>
        <v>65139.85</v>
      </c>
      <c r="H33" s="26" t="s">
        <v>91</v>
      </c>
      <c r="I33" s="8" t="s">
        <v>44</v>
      </c>
      <c r="J33" s="8" t="s">
        <v>23</v>
      </c>
      <c r="K33" s="8">
        <v>29.1</v>
      </c>
      <c r="L33" s="8">
        <v>29.6</v>
      </c>
    </row>
    <row r="34" spans="1:12" ht="45">
      <c r="A34" s="15"/>
      <c r="B34" s="12"/>
      <c r="C34" s="15"/>
      <c r="D34" s="15"/>
      <c r="E34" s="4" t="s">
        <v>19</v>
      </c>
      <c r="F34" s="6"/>
      <c r="G34" s="6"/>
      <c r="H34" s="27"/>
      <c r="I34" s="9"/>
      <c r="J34" s="9"/>
      <c r="K34" s="9"/>
      <c r="L34" s="9"/>
    </row>
    <row r="35" spans="1:12" ht="30">
      <c r="A35" s="15"/>
      <c r="B35" s="12"/>
      <c r="C35" s="15"/>
      <c r="D35" s="15"/>
      <c r="E35" s="4" t="s">
        <v>20</v>
      </c>
      <c r="F35" s="6">
        <v>13260.86</v>
      </c>
      <c r="G35" s="6">
        <v>13260.86</v>
      </c>
      <c r="H35" s="27"/>
      <c r="I35" s="9"/>
      <c r="J35" s="9"/>
      <c r="K35" s="9"/>
      <c r="L35" s="9"/>
    </row>
    <row r="36" spans="1:12">
      <c r="A36" s="15"/>
      <c r="B36" s="12"/>
      <c r="C36" s="15"/>
      <c r="D36" s="15"/>
      <c r="E36" s="3" t="s">
        <v>21</v>
      </c>
      <c r="F36" s="6">
        <v>51878.99</v>
      </c>
      <c r="G36" s="6">
        <v>51878.99</v>
      </c>
      <c r="H36" s="27"/>
      <c r="I36" s="9"/>
      <c r="J36" s="9"/>
      <c r="K36" s="9"/>
      <c r="L36" s="9"/>
    </row>
    <row r="37" spans="1:12">
      <c r="A37" s="16"/>
      <c r="B37" s="13"/>
      <c r="C37" s="16"/>
      <c r="D37" s="16"/>
      <c r="E37" s="3" t="s">
        <v>22</v>
      </c>
      <c r="F37" s="6"/>
      <c r="G37" s="6"/>
      <c r="H37" s="28"/>
      <c r="I37" s="10"/>
      <c r="J37" s="10"/>
      <c r="K37" s="10"/>
      <c r="L37" s="10"/>
    </row>
    <row r="38" spans="1:12">
      <c r="A38" s="17" t="s">
        <v>38</v>
      </c>
      <c r="B38" s="19"/>
      <c r="C38" s="8" t="s">
        <v>23</v>
      </c>
      <c r="D38" s="8" t="s">
        <v>23</v>
      </c>
      <c r="E38" s="3" t="s">
        <v>18</v>
      </c>
      <c r="F38" s="6">
        <f t="shared" ref="F38:G42" si="2">F18</f>
        <v>220578.91</v>
      </c>
      <c r="G38" s="6">
        <f t="shared" si="2"/>
        <v>220578.91</v>
      </c>
      <c r="H38" s="8" t="s">
        <v>23</v>
      </c>
      <c r="I38" s="8" t="s">
        <v>23</v>
      </c>
      <c r="J38" s="8" t="s">
        <v>23</v>
      </c>
      <c r="K38" s="8" t="s">
        <v>23</v>
      </c>
      <c r="L38" s="8" t="s">
        <v>23</v>
      </c>
    </row>
    <row r="39" spans="1:12" ht="45">
      <c r="A39" s="20"/>
      <c r="B39" s="22"/>
      <c r="C39" s="9"/>
      <c r="D39" s="9"/>
      <c r="E39" s="4" t="s">
        <v>19</v>
      </c>
      <c r="F39" s="6">
        <f t="shared" si="2"/>
        <v>0</v>
      </c>
      <c r="G39" s="6">
        <f t="shared" si="2"/>
        <v>0</v>
      </c>
      <c r="H39" s="9"/>
      <c r="I39" s="9"/>
      <c r="J39" s="9"/>
      <c r="K39" s="9"/>
      <c r="L39" s="9"/>
    </row>
    <row r="40" spans="1:12" ht="30">
      <c r="A40" s="20"/>
      <c r="B40" s="22"/>
      <c r="C40" s="9"/>
      <c r="D40" s="9"/>
      <c r="E40" s="4" t="s">
        <v>20</v>
      </c>
      <c r="F40" s="6">
        <f t="shared" si="2"/>
        <v>65800.87</v>
      </c>
      <c r="G40" s="6">
        <f t="shared" si="2"/>
        <v>65800.87</v>
      </c>
      <c r="H40" s="9"/>
      <c r="I40" s="9"/>
      <c r="J40" s="9"/>
      <c r="K40" s="9"/>
      <c r="L40" s="9"/>
    </row>
    <row r="41" spans="1:12">
      <c r="A41" s="20"/>
      <c r="B41" s="22"/>
      <c r="C41" s="9"/>
      <c r="D41" s="9"/>
      <c r="E41" s="3" t="s">
        <v>21</v>
      </c>
      <c r="F41" s="6">
        <f t="shared" si="2"/>
        <v>154778.04</v>
      </c>
      <c r="G41" s="6">
        <f t="shared" si="2"/>
        <v>154778.04</v>
      </c>
      <c r="H41" s="9"/>
      <c r="I41" s="9"/>
      <c r="J41" s="9"/>
      <c r="K41" s="9"/>
      <c r="L41" s="9"/>
    </row>
    <row r="42" spans="1:12">
      <c r="A42" s="23"/>
      <c r="B42" s="25"/>
      <c r="C42" s="10"/>
      <c r="D42" s="10"/>
      <c r="E42" s="3" t="s">
        <v>22</v>
      </c>
      <c r="F42" s="6">
        <f t="shared" si="2"/>
        <v>0</v>
      </c>
      <c r="G42" s="6">
        <f t="shared" si="2"/>
        <v>0</v>
      </c>
      <c r="H42" s="10"/>
      <c r="I42" s="10"/>
      <c r="J42" s="10"/>
      <c r="K42" s="10"/>
      <c r="L42" s="10"/>
    </row>
    <row r="43" spans="1:12" ht="93" customHeight="1">
      <c r="A43" s="29" t="s">
        <v>39</v>
      </c>
      <c r="B43" s="30"/>
      <c r="C43" s="31" t="s">
        <v>40</v>
      </c>
      <c r="D43" s="32"/>
      <c r="E43" s="32"/>
      <c r="F43" s="32"/>
      <c r="G43" s="32"/>
      <c r="H43" s="32"/>
      <c r="I43" s="32"/>
      <c r="J43" s="32"/>
      <c r="K43" s="32"/>
      <c r="L43" s="33"/>
    </row>
    <row r="44" spans="1:12">
      <c r="A44" s="14"/>
      <c r="B44" s="17" t="s">
        <v>42</v>
      </c>
      <c r="C44" s="18"/>
      <c r="D44" s="19"/>
      <c r="E44" s="3" t="s">
        <v>18</v>
      </c>
      <c r="F44" s="6">
        <f t="shared" ref="F44:G48" si="3">F49</f>
        <v>7846428.1200000001</v>
      </c>
      <c r="G44" s="6">
        <f t="shared" si="3"/>
        <v>7846428.1200000001</v>
      </c>
      <c r="H44" s="8" t="s">
        <v>23</v>
      </c>
      <c r="I44" s="8" t="s">
        <v>23</v>
      </c>
      <c r="J44" s="8" t="s">
        <v>23</v>
      </c>
      <c r="K44" s="8" t="s">
        <v>23</v>
      </c>
      <c r="L44" s="8" t="s">
        <v>23</v>
      </c>
    </row>
    <row r="45" spans="1:12" ht="45">
      <c r="A45" s="15"/>
      <c r="B45" s="20"/>
      <c r="C45" s="21"/>
      <c r="D45" s="22"/>
      <c r="E45" s="4" t="s">
        <v>19</v>
      </c>
      <c r="F45" s="6">
        <f t="shared" si="3"/>
        <v>0</v>
      </c>
      <c r="G45" s="6">
        <f t="shared" si="3"/>
        <v>0</v>
      </c>
      <c r="H45" s="9"/>
      <c r="I45" s="9"/>
      <c r="J45" s="9"/>
      <c r="K45" s="9"/>
      <c r="L45" s="9"/>
    </row>
    <row r="46" spans="1:12" ht="30">
      <c r="A46" s="15"/>
      <c r="B46" s="20"/>
      <c r="C46" s="21"/>
      <c r="D46" s="22"/>
      <c r="E46" s="4" t="s">
        <v>20</v>
      </c>
      <c r="F46" s="6">
        <f t="shared" si="3"/>
        <v>1000</v>
      </c>
      <c r="G46" s="6">
        <f t="shared" si="3"/>
        <v>1000</v>
      </c>
      <c r="H46" s="9"/>
      <c r="I46" s="9"/>
      <c r="J46" s="9"/>
      <c r="K46" s="9"/>
      <c r="L46" s="9"/>
    </row>
    <row r="47" spans="1:12">
      <c r="A47" s="15"/>
      <c r="B47" s="20"/>
      <c r="C47" s="21"/>
      <c r="D47" s="22"/>
      <c r="E47" s="3" t="s">
        <v>21</v>
      </c>
      <c r="F47" s="6">
        <f t="shared" si="3"/>
        <v>7845428.1200000001</v>
      </c>
      <c r="G47" s="6">
        <f t="shared" si="3"/>
        <v>7845428.1200000001</v>
      </c>
      <c r="H47" s="9"/>
      <c r="I47" s="9"/>
      <c r="J47" s="9"/>
      <c r="K47" s="9"/>
      <c r="L47" s="9"/>
    </row>
    <row r="48" spans="1:12">
      <c r="A48" s="16"/>
      <c r="B48" s="23"/>
      <c r="C48" s="24"/>
      <c r="D48" s="25"/>
      <c r="E48" s="3" t="s">
        <v>22</v>
      </c>
      <c r="F48" s="6">
        <f t="shared" si="3"/>
        <v>0</v>
      </c>
      <c r="G48" s="6">
        <f t="shared" si="3"/>
        <v>0</v>
      </c>
      <c r="H48" s="10"/>
      <c r="I48" s="10"/>
      <c r="J48" s="10"/>
      <c r="K48" s="10"/>
      <c r="L48" s="10"/>
    </row>
    <row r="49" spans="1:12">
      <c r="A49" s="14"/>
      <c r="B49" s="11" t="s">
        <v>41</v>
      </c>
      <c r="C49" s="8" t="s">
        <v>23</v>
      </c>
      <c r="D49" s="8" t="s">
        <v>23</v>
      </c>
      <c r="E49" s="3" t="s">
        <v>18</v>
      </c>
      <c r="F49" s="6">
        <f>F50+F51+F52+F53</f>
        <v>7846428.1200000001</v>
      </c>
      <c r="G49" s="6">
        <f>G50+G51+G52+G53</f>
        <v>7846428.1200000001</v>
      </c>
      <c r="H49" s="26" t="s">
        <v>43</v>
      </c>
      <c r="I49" s="26" t="s">
        <v>44</v>
      </c>
      <c r="J49" s="26">
        <v>100</v>
      </c>
      <c r="K49" s="26">
        <v>100</v>
      </c>
      <c r="L49" s="26">
        <v>100</v>
      </c>
    </row>
    <row r="50" spans="1:12" ht="45">
      <c r="A50" s="15"/>
      <c r="B50" s="12"/>
      <c r="C50" s="9"/>
      <c r="D50" s="9"/>
      <c r="E50" s="4" t="s">
        <v>19</v>
      </c>
      <c r="F50" s="6"/>
      <c r="G50" s="6"/>
      <c r="H50" s="27"/>
      <c r="I50" s="27"/>
      <c r="J50" s="27"/>
      <c r="K50" s="27"/>
      <c r="L50" s="27"/>
    </row>
    <row r="51" spans="1:12" ht="30">
      <c r="A51" s="15"/>
      <c r="B51" s="12"/>
      <c r="C51" s="9"/>
      <c r="D51" s="9"/>
      <c r="E51" s="4" t="s">
        <v>20</v>
      </c>
      <c r="F51" s="6">
        <v>1000</v>
      </c>
      <c r="G51" s="6">
        <v>1000</v>
      </c>
      <c r="H51" s="27"/>
      <c r="I51" s="27"/>
      <c r="J51" s="27"/>
      <c r="K51" s="27"/>
      <c r="L51" s="27"/>
    </row>
    <row r="52" spans="1:12">
      <c r="A52" s="15"/>
      <c r="B52" s="12"/>
      <c r="C52" s="9"/>
      <c r="D52" s="9"/>
      <c r="E52" s="3" t="s">
        <v>21</v>
      </c>
      <c r="F52" s="6">
        <v>7845428.1200000001</v>
      </c>
      <c r="G52" s="6">
        <v>7845428.1200000001</v>
      </c>
      <c r="H52" s="27"/>
      <c r="I52" s="27"/>
      <c r="J52" s="27"/>
      <c r="K52" s="27"/>
      <c r="L52" s="27"/>
    </row>
    <row r="53" spans="1:12">
      <c r="A53" s="16"/>
      <c r="B53" s="13"/>
      <c r="C53" s="10"/>
      <c r="D53" s="10"/>
      <c r="E53" s="3" t="s">
        <v>22</v>
      </c>
      <c r="F53" s="6"/>
      <c r="G53" s="6"/>
      <c r="H53" s="28"/>
      <c r="I53" s="28"/>
      <c r="J53" s="28"/>
      <c r="K53" s="28"/>
      <c r="L53" s="28"/>
    </row>
    <row r="54" spans="1:12">
      <c r="A54" s="14"/>
      <c r="B54" s="17" t="s">
        <v>45</v>
      </c>
      <c r="C54" s="18"/>
      <c r="D54" s="19"/>
      <c r="E54" s="3" t="s">
        <v>18</v>
      </c>
      <c r="F54" s="6">
        <f t="shared" ref="F54:G58" si="4">F59</f>
        <v>249908.8</v>
      </c>
      <c r="G54" s="6">
        <f t="shared" si="4"/>
        <v>249908.8</v>
      </c>
      <c r="H54" s="8" t="s">
        <v>23</v>
      </c>
      <c r="I54" s="8" t="s">
        <v>23</v>
      </c>
      <c r="J54" s="8" t="s">
        <v>23</v>
      </c>
      <c r="K54" s="8" t="s">
        <v>23</v>
      </c>
      <c r="L54" s="8" t="s">
        <v>23</v>
      </c>
    </row>
    <row r="55" spans="1:12" ht="45">
      <c r="A55" s="15"/>
      <c r="B55" s="20"/>
      <c r="C55" s="21"/>
      <c r="D55" s="22"/>
      <c r="E55" s="4" t="s">
        <v>19</v>
      </c>
      <c r="F55" s="6">
        <f t="shared" si="4"/>
        <v>0</v>
      </c>
      <c r="G55" s="6">
        <f t="shared" si="4"/>
        <v>0</v>
      </c>
      <c r="H55" s="9"/>
      <c r="I55" s="9"/>
      <c r="J55" s="9"/>
      <c r="K55" s="9"/>
      <c r="L55" s="9"/>
    </row>
    <row r="56" spans="1:12" ht="30">
      <c r="A56" s="15"/>
      <c r="B56" s="20"/>
      <c r="C56" s="21"/>
      <c r="D56" s="22"/>
      <c r="E56" s="4" t="s">
        <v>20</v>
      </c>
      <c r="F56" s="6">
        <f t="shared" si="4"/>
        <v>0</v>
      </c>
      <c r="G56" s="6">
        <f t="shared" si="4"/>
        <v>0</v>
      </c>
      <c r="H56" s="9"/>
      <c r="I56" s="9"/>
      <c r="J56" s="9"/>
      <c r="K56" s="9"/>
      <c r="L56" s="9"/>
    </row>
    <row r="57" spans="1:12">
      <c r="A57" s="15"/>
      <c r="B57" s="20"/>
      <c r="C57" s="21"/>
      <c r="D57" s="22"/>
      <c r="E57" s="3" t="s">
        <v>21</v>
      </c>
      <c r="F57" s="6">
        <f t="shared" si="4"/>
        <v>249908.8</v>
      </c>
      <c r="G57" s="6">
        <f t="shared" si="4"/>
        <v>249908.8</v>
      </c>
      <c r="H57" s="9"/>
      <c r="I57" s="9"/>
      <c r="J57" s="9"/>
      <c r="K57" s="9"/>
      <c r="L57" s="9"/>
    </row>
    <row r="58" spans="1:12">
      <c r="A58" s="16"/>
      <c r="B58" s="23"/>
      <c r="C58" s="24"/>
      <c r="D58" s="25"/>
      <c r="E58" s="3" t="s">
        <v>22</v>
      </c>
      <c r="F58" s="6">
        <f t="shared" si="4"/>
        <v>0</v>
      </c>
      <c r="G58" s="6">
        <f t="shared" si="4"/>
        <v>0</v>
      </c>
      <c r="H58" s="10"/>
      <c r="I58" s="10"/>
      <c r="J58" s="10"/>
      <c r="K58" s="10"/>
      <c r="L58" s="10"/>
    </row>
    <row r="59" spans="1:12">
      <c r="A59" s="14"/>
      <c r="B59" s="11" t="s">
        <v>46</v>
      </c>
      <c r="C59" s="8" t="s">
        <v>23</v>
      </c>
      <c r="D59" s="14">
        <v>2010200</v>
      </c>
      <c r="E59" s="3" t="s">
        <v>18</v>
      </c>
      <c r="F59" s="6">
        <f t="shared" ref="F59:G63" si="5">F64+F69</f>
        <v>249908.8</v>
      </c>
      <c r="G59" s="6">
        <f t="shared" si="5"/>
        <v>249908.8</v>
      </c>
      <c r="H59" s="8" t="s">
        <v>23</v>
      </c>
      <c r="I59" s="8" t="s">
        <v>23</v>
      </c>
      <c r="J59" s="8" t="s">
        <v>23</v>
      </c>
      <c r="K59" s="8" t="s">
        <v>23</v>
      </c>
      <c r="L59" s="8" t="s">
        <v>23</v>
      </c>
    </row>
    <row r="60" spans="1:12" ht="45">
      <c r="A60" s="15"/>
      <c r="B60" s="12"/>
      <c r="C60" s="9"/>
      <c r="D60" s="15"/>
      <c r="E60" s="4" t="s">
        <v>19</v>
      </c>
      <c r="F60" s="6">
        <f t="shared" si="5"/>
        <v>0</v>
      </c>
      <c r="G60" s="6">
        <f t="shared" si="5"/>
        <v>0</v>
      </c>
      <c r="H60" s="9"/>
      <c r="I60" s="9"/>
      <c r="J60" s="9"/>
      <c r="K60" s="9"/>
      <c r="L60" s="9"/>
    </row>
    <row r="61" spans="1:12" ht="30">
      <c r="A61" s="15"/>
      <c r="B61" s="12"/>
      <c r="C61" s="9"/>
      <c r="D61" s="15"/>
      <c r="E61" s="4" t="s">
        <v>20</v>
      </c>
      <c r="F61" s="6">
        <f t="shared" si="5"/>
        <v>0</v>
      </c>
      <c r="G61" s="6">
        <f t="shared" si="5"/>
        <v>0</v>
      </c>
      <c r="H61" s="9"/>
      <c r="I61" s="9"/>
      <c r="J61" s="9"/>
      <c r="K61" s="9"/>
      <c r="L61" s="9"/>
    </row>
    <row r="62" spans="1:12">
      <c r="A62" s="15"/>
      <c r="B62" s="12"/>
      <c r="C62" s="9"/>
      <c r="D62" s="15"/>
      <c r="E62" s="3" t="s">
        <v>21</v>
      </c>
      <c r="F62" s="6">
        <f t="shared" si="5"/>
        <v>249908.8</v>
      </c>
      <c r="G62" s="6">
        <f t="shared" si="5"/>
        <v>249908.8</v>
      </c>
      <c r="H62" s="9"/>
      <c r="I62" s="9"/>
      <c r="J62" s="9"/>
      <c r="K62" s="9"/>
      <c r="L62" s="9"/>
    </row>
    <row r="63" spans="1:12">
      <c r="A63" s="16"/>
      <c r="B63" s="13"/>
      <c r="C63" s="10"/>
      <c r="D63" s="16"/>
      <c r="E63" s="3" t="s">
        <v>22</v>
      </c>
      <c r="F63" s="6">
        <f t="shared" si="5"/>
        <v>0</v>
      </c>
      <c r="G63" s="6">
        <f t="shared" si="5"/>
        <v>0</v>
      </c>
      <c r="H63" s="10"/>
      <c r="I63" s="10"/>
      <c r="J63" s="10"/>
      <c r="K63" s="10"/>
      <c r="L63" s="10"/>
    </row>
    <row r="64" spans="1:12">
      <c r="A64" s="14"/>
      <c r="B64" s="11" t="s">
        <v>47</v>
      </c>
      <c r="C64" s="14">
        <v>609</v>
      </c>
      <c r="D64" s="14">
        <v>2010201</v>
      </c>
      <c r="E64" s="3" t="s">
        <v>18</v>
      </c>
      <c r="F64" s="6">
        <f>F65+F66+F67+F68</f>
        <v>115500</v>
      </c>
      <c r="G64" s="6">
        <f>G65+G66+G67+G68</f>
        <v>115500</v>
      </c>
      <c r="H64" s="44" t="s">
        <v>83</v>
      </c>
      <c r="I64" s="44" t="s">
        <v>84</v>
      </c>
      <c r="J64" s="44">
        <v>16</v>
      </c>
      <c r="K64" s="44">
        <v>16</v>
      </c>
      <c r="L64" s="44">
        <v>16</v>
      </c>
    </row>
    <row r="65" spans="1:12" ht="45">
      <c r="A65" s="15"/>
      <c r="B65" s="12"/>
      <c r="C65" s="15"/>
      <c r="D65" s="15"/>
      <c r="E65" s="4" t="s">
        <v>19</v>
      </c>
      <c r="F65" s="6"/>
      <c r="G65" s="6"/>
      <c r="H65" s="45"/>
      <c r="I65" s="45"/>
      <c r="J65" s="45"/>
      <c r="K65" s="45"/>
      <c r="L65" s="45"/>
    </row>
    <row r="66" spans="1:12" ht="30">
      <c r="A66" s="15"/>
      <c r="B66" s="12"/>
      <c r="C66" s="15"/>
      <c r="D66" s="15"/>
      <c r="E66" s="4" t="s">
        <v>20</v>
      </c>
      <c r="F66" s="6"/>
      <c r="G66" s="6"/>
      <c r="H66" s="45"/>
      <c r="I66" s="45"/>
      <c r="J66" s="45"/>
      <c r="K66" s="45"/>
      <c r="L66" s="45"/>
    </row>
    <row r="67" spans="1:12">
      <c r="A67" s="15"/>
      <c r="B67" s="12"/>
      <c r="C67" s="15"/>
      <c r="D67" s="15"/>
      <c r="E67" s="3" t="s">
        <v>21</v>
      </c>
      <c r="F67" s="6">
        <v>115500</v>
      </c>
      <c r="G67" s="6">
        <v>115500</v>
      </c>
      <c r="H67" s="45"/>
      <c r="I67" s="45"/>
      <c r="J67" s="45"/>
      <c r="K67" s="45"/>
      <c r="L67" s="45"/>
    </row>
    <row r="68" spans="1:12">
      <c r="A68" s="16"/>
      <c r="B68" s="13"/>
      <c r="C68" s="16"/>
      <c r="D68" s="16"/>
      <c r="E68" s="3" t="s">
        <v>22</v>
      </c>
      <c r="F68" s="6"/>
      <c r="G68" s="6"/>
      <c r="H68" s="46"/>
      <c r="I68" s="46"/>
      <c r="J68" s="46"/>
      <c r="K68" s="46"/>
      <c r="L68" s="46"/>
    </row>
    <row r="69" spans="1:12">
      <c r="A69" s="14"/>
      <c r="B69" s="11" t="s">
        <v>60</v>
      </c>
      <c r="C69" s="14">
        <v>609</v>
      </c>
      <c r="D69" s="14">
        <v>2010203</v>
      </c>
      <c r="E69" s="3" t="s">
        <v>18</v>
      </c>
      <c r="F69" s="6">
        <f>F70+F71+F72+F73</f>
        <v>134408.79999999999</v>
      </c>
      <c r="G69" s="6">
        <f>G70+G71+G72+G73</f>
        <v>134408.79999999999</v>
      </c>
      <c r="H69" s="44" t="s">
        <v>85</v>
      </c>
      <c r="I69" s="44" t="s">
        <v>84</v>
      </c>
      <c r="J69" s="44">
        <v>2</v>
      </c>
      <c r="K69" s="44">
        <v>2</v>
      </c>
      <c r="L69" s="44">
        <v>2</v>
      </c>
    </row>
    <row r="70" spans="1:12" ht="45">
      <c r="A70" s="15"/>
      <c r="B70" s="12"/>
      <c r="C70" s="15"/>
      <c r="D70" s="15"/>
      <c r="E70" s="4" t="s">
        <v>19</v>
      </c>
      <c r="F70" s="6"/>
      <c r="G70" s="6"/>
      <c r="H70" s="45"/>
      <c r="I70" s="45"/>
      <c r="J70" s="45"/>
      <c r="K70" s="45"/>
      <c r="L70" s="45"/>
    </row>
    <row r="71" spans="1:12" ht="30">
      <c r="A71" s="15"/>
      <c r="B71" s="12"/>
      <c r="C71" s="15"/>
      <c r="D71" s="15"/>
      <c r="E71" s="4" t="s">
        <v>20</v>
      </c>
      <c r="F71" s="6"/>
      <c r="G71" s="6"/>
      <c r="H71" s="45"/>
      <c r="I71" s="45"/>
      <c r="J71" s="45"/>
      <c r="K71" s="45"/>
      <c r="L71" s="45"/>
    </row>
    <row r="72" spans="1:12">
      <c r="A72" s="15"/>
      <c r="B72" s="12"/>
      <c r="C72" s="15"/>
      <c r="D72" s="15"/>
      <c r="E72" s="3" t="s">
        <v>21</v>
      </c>
      <c r="F72" s="6">
        <v>134408.79999999999</v>
      </c>
      <c r="G72" s="6">
        <v>134408.79999999999</v>
      </c>
      <c r="H72" s="45"/>
      <c r="I72" s="45"/>
      <c r="J72" s="45"/>
      <c r="K72" s="45"/>
      <c r="L72" s="45"/>
    </row>
    <row r="73" spans="1:12">
      <c r="A73" s="16"/>
      <c r="B73" s="13"/>
      <c r="C73" s="16"/>
      <c r="D73" s="16"/>
      <c r="E73" s="3" t="s">
        <v>22</v>
      </c>
      <c r="F73" s="6"/>
      <c r="G73" s="6"/>
      <c r="H73" s="46"/>
      <c r="I73" s="46"/>
      <c r="J73" s="46"/>
      <c r="K73" s="46"/>
      <c r="L73" s="46"/>
    </row>
    <row r="74" spans="1:12">
      <c r="A74" s="17" t="s">
        <v>48</v>
      </c>
      <c r="B74" s="19"/>
      <c r="C74" s="8" t="s">
        <v>23</v>
      </c>
      <c r="D74" s="8" t="s">
        <v>23</v>
      </c>
      <c r="E74" s="3" t="s">
        <v>18</v>
      </c>
      <c r="F74" s="6">
        <f t="shared" ref="F74:G78" si="6">F44+F54</f>
        <v>8096336.9199999999</v>
      </c>
      <c r="G74" s="6">
        <f t="shared" si="6"/>
        <v>8096336.9199999999</v>
      </c>
      <c r="H74" s="8" t="s">
        <v>23</v>
      </c>
      <c r="I74" s="8" t="s">
        <v>23</v>
      </c>
      <c r="J74" s="8" t="s">
        <v>23</v>
      </c>
      <c r="K74" s="8" t="s">
        <v>23</v>
      </c>
      <c r="L74" s="8" t="s">
        <v>23</v>
      </c>
    </row>
    <row r="75" spans="1:12" ht="45">
      <c r="A75" s="20"/>
      <c r="B75" s="22"/>
      <c r="C75" s="9"/>
      <c r="D75" s="9"/>
      <c r="E75" s="4" t="s">
        <v>19</v>
      </c>
      <c r="F75" s="6">
        <f t="shared" si="6"/>
        <v>0</v>
      </c>
      <c r="G75" s="6">
        <f t="shared" si="6"/>
        <v>0</v>
      </c>
      <c r="H75" s="9"/>
      <c r="I75" s="9"/>
      <c r="J75" s="9"/>
      <c r="K75" s="9"/>
      <c r="L75" s="9"/>
    </row>
    <row r="76" spans="1:12" ht="30">
      <c r="A76" s="20"/>
      <c r="B76" s="22"/>
      <c r="C76" s="9"/>
      <c r="D76" s="9"/>
      <c r="E76" s="4" t="s">
        <v>20</v>
      </c>
      <c r="F76" s="6">
        <f t="shared" si="6"/>
        <v>1000</v>
      </c>
      <c r="G76" s="6">
        <f t="shared" si="6"/>
        <v>1000</v>
      </c>
      <c r="H76" s="9"/>
      <c r="I76" s="9"/>
      <c r="J76" s="9"/>
      <c r="K76" s="9"/>
      <c r="L76" s="9"/>
    </row>
    <row r="77" spans="1:12">
      <c r="A77" s="20"/>
      <c r="B77" s="22"/>
      <c r="C77" s="9"/>
      <c r="D77" s="9"/>
      <c r="E77" s="3" t="s">
        <v>21</v>
      </c>
      <c r="F77" s="6">
        <f t="shared" si="6"/>
        <v>8095336.9199999999</v>
      </c>
      <c r="G77" s="6">
        <f t="shared" si="6"/>
        <v>8095336.9199999999</v>
      </c>
      <c r="H77" s="9"/>
      <c r="I77" s="9"/>
      <c r="J77" s="9"/>
      <c r="K77" s="9"/>
      <c r="L77" s="9"/>
    </row>
    <row r="78" spans="1:12">
      <c r="A78" s="23"/>
      <c r="B78" s="25"/>
      <c r="C78" s="10"/>
      <c r="D78" s="10"/>
      <c r="E78" s="3" t="s">
        <v>22</v>
      </c>
      <c r="F78" s="6">
        <f t="shared" si="6"/>
        <v>0</v>
      </c>
      <c r="G78" s="6">
        <f t="shared" si="6"/>
        <v>0</v>
      </c>
      <c r="H78" s="10"/>
      <c r="I78" s="10"/>
      <c r="J78" s="10"/>
      <c r="K78" s="10"/>
      <c r="L78" s="10"/>
    </row>
    <row r="79" spans="1:12" ht="76.5" customHeight="1">
      <c r="A79" s="29" t="s">
        <v>49</v>
      </c>
      <c r="B79" s="30"/>
      <c r="C79" s="31" t="s">
        <v>50</v>
      </c>
      <c r="D79" s="32"/>
      <c r="E79" s="32"/>
      <c r="F79" s="32"/>
      <c r="G79" s="32"/>
      <c r="H79" s="32"/>
      <c r="I79" s="32"/>
      <c r="J79" s="32"/>
      <c r="K79" s="32"/>
      <c r="L79" s="33"/>
    </row>
    <row r="80" spans="1:12">
      <c r="A80" s="14"/>
      <c r="B80" s="17" t="s">
        <v>51</v>
      </c>
      <c r="C80" s="18"/>
      <c r="D80" s="19"/>
      <c r="E80" s="3" t="s">
        <v>18</v>
      </c>
      <c r="F80" s="6">
        <f t="shared" ref="F80:G84" si="7">F85</f>
        <v>3163353.2800000003</v>
      </c>
      <c r="G80" s="6">
        <f t="shared" si="7"/>
        <v>3163353.2800000003</v>
      </c>
      <c r="H80" s="8" t="s">
        <v>23</v>
      </c>
      <c r="I80" s="8" t="s">
        <v>23</v>
      </c>
      <c r="J80" s="8" t="s">
        <v>23</v>
      </c>
      <c r="K80" s="8" t="s">
        <v>23</v>
      </c>
      <c r="L80" s="8" t="s">
        <v>23</v>
      </c>
    </row>
    <row r="81" spans="1:12" ht="45">
      <c r="A81" s="15"/>
      <c r="B81" s="20"/>
      <c r="C81" s="21"/>
      <c r="D81" s="22"/>
      <c r="E81" s="4" t="s">
        <v>19</v>
      </c>
      <c r="F81" s="6">
        <f t="shared" si="7"/>
        <v>0</v>
      </c>
      <c r="G81" s="6">
        <f t="shared" si="7"/>
        <v>0</v>
      </c>
      <c r="H81" s="9"/>
      <c r="I81" s="9"/>
      <c r="J81" s="9"/>
      <c r="K81" s="9"/>
      <c r="L81" s="9"/>
    </row>
    <row r="82" spans="1:12" ht="30">
      <c r="A82" s="15"/>
      <c r="B82" s="20"/>
      <c r="C82" s="21"/>
      <c r="D82" s="22"/>
      <c r="E82" s="4" t="s">
        <v>20</v>
      </c>
      <c r="F82" s="6">
        <f t="shared" si="7"/>
        <v>0</v>
      </c>
      <c r="G82" s="6">
        <f t="shared" si="7"/>
        <v>0</v>
      </c>
      <c r="H82" s="9"/>
      <c r="I82" s="9"/>
      <c r="J82" s="9"/>
      <c r="K82" s="9"/>
      <c r="L82" s="9"/>
    </row>
    <row r="83" spans="1:12">
      <c r="A83" s="15"/>
      <c r="B83" s="20"/>
      <c r="C83" s="21"/>
      <c r="D83" s="22"/>
      <c r="E83" s="3" t="s">
        <v>21</v>
      </c>
      <c r="F83" s="6">
        <f t="shared" si="7"/>
        <v>3163353.2800000003</v>
      </c>
      <c r="G83" s="6">
        <f t="shared" si="7"/>
        <v>3163353.2800000003</v>
      </c>
      <c r="H83" s="9"/>
      <c r="I83" s="9"/>
      <c r="J83" s="9"/>
      <c r="K83" s="9"/>
      <c r="L83" s="9"/>
    </row>
    <row r="84" spans="1:12">
      <c r="A84" s="16"/>
      <c r="B84" s="23"/>
      <c r="C84" s="24"/>
      <c r="D84" s="25"/>
      <c r="E84" s="3" t="s">
        <v>22</v>
      </c>
      <c r="F84" s="6">
        <f t="shared" si="7"/>
        <v>0</v>
      </c>
      <c r="G84" s="6">
        <f t="shared" si="7"/>
        <v>0</v>
      </c>
      <c r="H84" s="10"/>
      <c r="I84" s="10"/>
      <c r="J84" s="10"/>
      <c r="K84" s="10"/>
      <c r="L84" s="10"/>
    </row>
    <row r="85" spans="1:12">
      <c r="A85" s="14"/>
      <c r="B85" s="11" t="s">
        <v>52</v>
      </c>
      <c r="C85" s="8" t="s">
        <v>23</v>
      </c>
      <c r="D85" s="14">
        <v>2020100</v>
      </c>
      <c r="E85" s="3" t="s">
        <v>18</v>
      </c>
      <c r="F85" s="6">
        <f t="shared" ref="F85:G89" si="8">F90+F95+F100</f>
        <v>3163353.2800000003</v>
      </c>
      <c r="G85" s="6">
        <f t="shared" si="8"/>
        <v>3163353.2800000003</v>
      </c>
      <c r="H85" s="8" t="s">
        <v>23</v>
      </c>
      <c r="I85" s="8" t="s">
        <v>23</v>
      </c>
      <c r="J85" s="8" t="s">
        <v>23</v>
      </c>
      <c r="K85" s="8" t="s">
        <v>23</v>
      </c>
      <c r="L85" s="8" t="s">
        <v>23</v>
      </c>
    </row>
    <row r="86" spans="1:12" ht="45">
      <c r="A86" s="15"/>
      <c r="B86" s="12"/>
      <c r="C86" s="9"/>
      <c r="D86" s="15"/>
      <c r="E86" s="4" t="s">
        <v>19</v>
      </c>
      <c r="F86" s="6">
        <f t="shared" si="8"/>
        <v>0</v>
      </c>
      <c r="G86" s="6">
        <f t="shared" si="8"/>
        <v>0</v>
      </c>
      <c r="H86" s="9"/>
      <c r="I86" s="9"/>
      <c r="J86" s="9"/>
      <c r="K86" s="9"/>
      <c r="L86" s="9"/>
    </row>
    <row r="87" spans="1:12" ht="30">
      <c r="A87" s="15"/>
      <c r="B87" s="12"/>
      <c r="C87" s="9"/>
      <c r="D87" s="15"/>
      <c r="E87" s="4" t="s">
        <v>20</v>
      </c>
      <c r="F87" s="6">
        <f t="shared" si="8"/>
        <v>0</v>
      </c>
      <c r="G87" s="6">
        <f t="shared" si="8"/>
        <v>0</v>
      </c>
      <c r="H87" s="9"/>
      <c r="I87" s="9"/>
      <c r="J87" s="9"/>
      <c r="K87" s="9"/>
      <c r="L87" s="9"/>
    </row>
    <row r="88" spans="1:12">
      <c r="A88" s="15"/>
      <c r="B88" s="12"/>
      <c r="C88" s="9"/>
      <c r="D88" s="15"/>
      <c r="E88" s="3" t="s">
        <v>21</v>
      </c>
      <c r="F88" s="6">
        <f t="shared" si="8"/>
        <v>3163353.2800000003</v>
      </c>
      <c r="G88" s="6">
        <f t="shared" si="8"/>
        <v>3163353.2800000003</v>
      </c>
      <c r="H88" s="9"/>
      <c r="I88" s="9"/>
      <c r="J88" s="9"/>
      <c r="K88" s="9"/>
      <c r="L88" s="9"/>
    </row>
    <row r="89" spans="1:12">
      <c r="A89" s="16"/>
      <c r="B89" s="13"/>
      <c r="C89" s="10"/>
      <c r="D89" s="16"/>
      <c r="E89" s="3" t="s">
        <v>22</v>
      </c>
      <c r="F89" s="6">
        <f t="shared" si="8"/>
        <v>0</v>
      </c>
      <c r="G89" s="6">
        <f t="shared" si="8"/>
        <v>0</v>
      </c>
      <c r="H89" s="10"/>
      <c r="I89" s="10"/>
      <c r="J89" s="10"/>
      <c r="K89" s="10"/>
      <c r="L89" s="10"/>
    </row>
    <row r="90" spans="1:12">
      <c r="A90" s="14"/>
      <c r="B90" s="11" t="s">
        <v>53</v>
      </c>
      <c r="C90" s="14">
        <v>609</v>
      </c>
      <c r="D90" s="14">
        <v>2020101</v>
      </c>
      <c r="E90" s="3" t="s">
        <v>18</v>
      </c>
      <c r="F90" s="6">
        <f>F91+F92+F93+F94</f>
        <v>1123771.28</v>
      </c>
      <c r="G90" s="6">
        <f>G91+G92+G93+G94</f>
        <v>1123771.28</v>
      </c>
      <c r="H90" s="26" t="s">
        <v>86</v>
      </c>
      <c r="I90" s="26" t="s">
        <v>87</v>
      </c>
      <c r="J90" s="26">
        <v>6</v>
      </c>
      <c r="K90" s="26">
        <v>6</v>
      </c>
      <c r="L90" s="26">
        <v>6</v>
      </c>
    </row>
    <row r="91" spans="1:12" ht="45">
      <c r="A91" s="15"/>
      <c r="B91" s="12"/>
      <c r="C91" s="15"/>
      <c r="D91" s="15"/>
      <c r="E91" s="4" t="s">
        <v>19</v>
      </c>
      <c r="F91" s="6"/>
      <c r="G91" s="6"/>
      <c r="H91" s="27"/>
      <c r="I91" s="27"/>
      <c r="J91" s="27"/>
      <c r="K91" s="27"/>
      <c r="L91" s="27"/>
    </row>
    <row r="92" spans="1:12" ht="30">
      <c r="A92" s="15"/>
      <c r="B92" s="12"/>
      <c r="C92" s="15"/>
      <c r="D92" s="15"/>
      <c r="E92" s="4" t="s">
        <v>20</v>
      </c>
      <c r="F92" s="6"/>
      <c r="G92" s="6"/>
      <c r="H92" s="27"/>
      <c r="I92" s="27"/>
      <c r="J92" s="27"/>
      <c r="K92" s="27"/>
      <c r="L92" s="27"/>
    </row>
    <row r="93" spans="1:12">
      <c r="A93" s="15"/>
      <c r="B93" s="12"/>
      <c r="C93" s="15"/>
      <c r="D93" s="15"/>
      <c r="E93" s="3" t="s">
        <v>21</v>
      </c>
      <c r="F93" s="6">
        <v>1123771.28</v>
      </c>
      <c r="G93" s="6">
        <v>1123771.28</v>
      </c>
      <c r="H93" s="27"/>
      <c r="I93" s="27"/>
      <c r="J93" s="27"/>
      <c r="K93" s="27"/>
      <c r="L93" s="27"/>
    </row>
    <row r="94" spans="1:12">
      <c r="A94" s="16"/>
      <c r="B94" s="13"/>
      <c r="C94" s="16"/>
      <c r="D94" s="16"/>
      <c r="E94" s="3" t="s">
        <v>22</v>
      </c>
      <c r="F94" s="6"/>
      <c r="G94" s="6"/>
      <c r="H94" s="28"/>
      <c r="I94" s="28"/>
      <c r="J94" s="28"/>
      <c r="K94" s="28"/>
      <c r="L94" s="28"/>
    </row>
    <row r="95" spans="1:12">
      <c r="A95" s="14"/>
      <c r="B95" s="11" t="s">
        <v>54</v>
      </c>
      <c r="C95" s="14">
        <v>609</v>
      </c>
      <c r="D95" s="14">
        <v>2020103</v>
      </c>
      <c r="E95" s="3" t="s">
        <v>18</v>
      </c>
      <c r="F95" s="6">
        <f>F96+F97+F98+F99</f>
        <v>111300</v>
      </c>
      <c r="G95" s="6">
        <f>G96+G97+G98+G99</f>
        <v>111300</v>
      </c>
      <c r="H95" s="26" t="s">
        <v>88</v>
      </c>
      <c r="I95" s="26" t="s">
        <v>44</v>
      </c>
      <c r="J95" s="26">
        <v>100</v>
      </c>
      <c r="K95" s="26">
        <v>100</v>
      </c>
      <c r="L95" s="26">
        <v>100</v>
      </c>
    </row>
    <row r="96" spans="1:12" ht="45">
      <c r="A96" s="15"/>
      <c r="B96" s="12"/>
      <c r="C96" s="15"/>
      <c r="D96" s="15"/>
      <c r="E96" s="4" t="s">
        <v>19</v>
      </c>
      <c r="F96" s="6"/>
      <c r="G96" s="6"/>
      <c r="H96" s="27"/>
      <c r="I96" s="27"/>
      <c r="J96" s="27"/>
      <c r="K96" s="27"/>
      <c r="L96" s="27"/>
    </row>
    <row r="97" spans="1:12" ht="30">
      <c r="A97" s="15"/>
      <c r="B97" s="12"/>
      <c r="C97" s="15"/>
      <c r="D97" s="15"/>
      <c r="E97" s="4" t="s">
        <v>20</v>
      </c>
      <c r="F97" s="6"/>
      <c r="G97" s="6"/>
      <c r="H97" s="27"/>
      <c r="I97" s="27"/>
      <c r="J97" s="27"/>
      <c r="K97" s="27"/>
      <c r="L97" s="27"/>
    </row>
    <row r="98" spans="1:12">
      <c r="A98" s="15"/>
      <c r="B98" s="12"/>
      <c r="C98" s="15"/>
      <c r="D98" s="15"/>
      <c r="E98" s="3" t="s">
        <v>21</v>
      </c>
      <c r="F98" s="6">
        <v>111300</v>
      </c>
      <c r="G98" s="6">
        <v>111300</v>
      </c>
      <c r="H98" s="27"/>
      <c r="I98" s="27"/>
      <c r="J98" s="27"/>
      <c r="K98" s="27"/>
      <c r="L98" s="27"/>
    </row>
    <row r="99" spans="1:12">
      <c r="A99" s="16"/>
      <c r="B99" s="13"/>
      <c r="C99" s="16"/>
      <c r="D99" s="16"/>
      <c r="E99" s="3" t="s">
        <v>22</v>
      </c>
      <c r="F99" s="6"/>
      <c r="G99" s="6"/>
      <c r="H99" s="28"/>
      <c r="I99" s="28"/>
      <c r="J99" s="28"/>
      <c r="K99" s="28"/>
      <c r="L99" s="28"/>
    </row>
    <row r="100" spans="1:12">
      <c r="A100" s="14"/>
      <c r="B100" s="11" t="s">
        <v>55</v>
      </c>
      <c r="C100" s="14">
        <v>609</v>
      </c>
      <c r="D100" s="14">
        <v>2020106</v>
      </c>
      <c r="E100" s="3" t="s">
        <v>18</v>
      </c>
      <c r="F100" s="6">
        <f>F101+F102+F103+F104</f>
        <v>1928282</v>
      </c>
      <c r="G100" s="6">
        <f>G101+G102+G103+G104</f>
        <v>1928282</v>
      </c>
      <c r="H100" s="26" t="s">
        <v>89</v>
      </c>
      <c r="I100" s="26" t="s">
        <v>44</v>
      </c>
      <c r="J100" s="26" t="s">
        <v>23</v>
      </c>
      <c r="K100" s="26">
        <v>60</v>
      </c>
      <c r="L100" s="26">
        <v>63</v>
      </c>
    </row>
    <row r="101" spans="1:12" ht="45">
      <c r="A101" s="15"/>
      <c r="B101" s="12"/>
      <c r="C101" s="15"/>
      <c r="D101" s="15"/>
      <c r="E101" s="4" t="s">
        <v>19</v>
      </c>
      <c r="F101" s="6"/>
      <c r="G101" s="6"/>
      <c r="H101" s="27"/>
      <c r="I101" s="27"/>
      <c r="J101" s="27"/>
      <c r="K101" s="27"/>
      <c r="L101" s="27"/>
    </row>
    <row r="102" spans="1:12" ht="30">
      <c r="A102" s="15"/>
      <c r="B102" s="12"/>
      <c r="C102" s="15"/>
      <c r="D102" s="15"/>
      <c r="E102" s="4" t="s">
        <v>20</v>
      </c>
      <c r="F102" s="6"/>
      <c r="G102" s="6"/>
      <c r="H102" s="27"/>
      <c r="I102" s="27"/>
      <c r="J102" s="27"/>
      <c r="K102" s="27"/>
      <c r="L102" s="27"/>
    </row>
    <row r="103" spans="1:12">
      <c r="A103" s="15"/>
      <c r="B103" s="12"/>
      <c r="C103" s="15"/>
      <c r="D103" s="15"/>
      <c r="E103" s="3" t="s">
        <v>21</v>
      </c>
      <c r="F103" s="6">
        <v>1928282</v>
      </c>
      <c r="G103" s="6">
        <v>1928282</v>
      </c>
      <c r="H103" s="27"/>
      <c r="I103" s="27"/>
      <c r="J103" s="27"/>
      <c r="K103" s="27"/>
      <c r="L103" s="27"/>
    </row>
    <row r="104" spans="1:12">
      <c r="A104" s="16"/>
      <c r="B104" s="13"/>
      <c r="C104" s="16"/>
      <c r="D104" s="16"/>
      <c r="E104" s="3" t="s">
        <v>22</v>
      </c>
      <c r="F104" s="6"/>
      <c r="G104" s="6"/>
      <c r="H104" s="28"/>
      <c r="I104" s="28"/>
      <c r="J104" s="28"/>
      <c r="K104" s="28"/>
      <c r="L104" s="28"/>
    </row>
    <row r="105" spans="1:12">
      <c r="A105" s="14"/>
      <c r="B105" s="17" t="s">
        <v>103</v>
      </c>
      <c r="C105" s="18"/>
      <c r="D105" s="19"/>
      <c r="E105" s="3" t="s">
        <v>18</v>
      </c>
      <c r="F105" s="6">
        <f t="shared" ref="F105:G114" si="9">F110</f>
        <v>31800</v>
      </c>
      <c r="G105" s="6">
        <f t="shared" si="9"/>
        <v>31800</v>
      </c>
      <c r="H105" s="8" t="s">
        <v>23</v>
      </c>
      <c r="I105" s="8" t="s">
        <v>23</v>
      </c>
      <c r="J105" s="8" t="s">
        <v>23</v>
      </c>
      <c r="K105" s="8" t="s">
        <v>23</v>
      </c>
      <c r="L105" s="8" t="s">
        <v>23</v>
      </c>
    </row>
    <row r="106" spans="1:12" ht="45">
      <c r="A106" s="15"/>
      <c r="B106" s="20"/>
      <c r="C106" s="21"/>
      <c r="D106" s="22"/>
      <c r="E106" s="4" t="s">
        <v>19</v>
      </c>
      <c r="F106" s="6">
        <f t="shared" si="9"/>
        <v>0</v>
      </c>
      <c r="G106" s="6">
        <f t="shared" si="9"/>
        <v>0</v>
      </c>
      <c r="H106" s="9"/>
      <c r="I106" s="9"/>
      <c r="J106" s="9"/>
      <c r="K106" s="9"/>
      <c r="L106" s="9"/>
    </row>
    <row r="107" spans="1:12" ht="30">
      <c r="A107" s="15"/>
      <c r="B107" s="20"/>
      <c r="C107" s="21"/>
      <c r="D107" s="22"/>
      <c r="E107" s="4" t="s">
        <v>20</v>
      </c>
      <c r="F107" s="6">
        <f t="shared" si="9"/>
        <v>0</v>
      </c>
      <c r="G107" s="6">
        <f t="shared" si="9"/>
        <v>0</v>
      </c>
      <c r="H107" s="9"/>
      <c r="I107" s="9"/>
      <c r="J107" s="9"/>
      <c r="K107" s="9"/>
      <c r="L107" s="9"/>
    </row>
    <row r="108" spans="1:12">
      <c r="A108" s="15"/>
      <c r="B108" s="20"/>
      <c r="C108" s="21"/>
      <c r="D108" s="22"/>
      <c r="E108" s="3" t="s">
        <v>21</v>
      </c>
      <c r="F108" s="6">
        <f t="shared" si="9"/>
        <v>31800</v>
      </c>
      <c r="G108" s="6">
        <f t="shared" si="9"/>
        <v>31800</v>
      </c>
      <c r="H108" s="9"/>
      <c r="I108" s="9"/>
      <c r="J108" s="9"/>
      <c r="K108" s="9"/>
      <c r="L108" s="9"/>
    </row>
    <row r="109" spans="1:12">
      <c r="A109" s="16"/>
      <c r="B109" s="23"/>
      <c r="C109" s="24"/>
      <c r="D109" s="25"/>
      <c r="E109" s="3" t="s">
        <v>22</v>
      </c>
      <c r="F109" s="6">
        <f t="shared" si="9"/>
        <v>0</v>
      </c>
      <c r="G109" s="6">
        <f t="shared" si="9"/>
        <v>0</v>
      </c>
      <c r="H109" s="10"/>
      <c r="I109" s="10"/>
      <c r="J109" s="10"/>
      <c r="K109" s="10"/>
      <c r="L109" s="10"/>
    </row>
    <row r="110" spans="1:12">
      <c r="A110" s="14"/>
      <c r="B110" s="11" t="s">
        <v>56</v>
      </c>
      <c r="C110" s="8" t="s">
        <v>23</v>
      </c>
      <c r="D110" s="14">
        <v>2020200</v>
      </c>
      <c r="E110" s="3" t="s">
        <v>18</v>
      </c>
      <c r="F110" s="6">
        <f t="shared" si="9"/>
        <v>31800</v>
      </c>
      <c r="G110" s="6">
        <f t="shared" si="9"/>
        <v>31800</v>
      </c>
      <c r="H110" s="8" t="s">
        <v>23</v>
      </c>
      <c r="I110" s="8" t="s">
        <v>23</v>
      </c>
      <c r="J110" s="8" t="s">
        <v>23</v>
      </c>
      <c r="K110" s="8" t="s">
        <v>23</v>
      </c>
      <c r="L110" s="8" t="s">
        <v>23</v>
      </c>
    </row>
    <row r="111" spans="1:12" ht="45">
      <c r="A111" s="15"/>
      <c r="B111" s="12"/>
      <c r="C111" s="9"/>
      <c r="D111" s="15"/>
      <c r="E111" s="4" t="s">
        <v>19</v>
      </c>
      <c r="F111" s="6">
        <f t="shared" si="9"/>
        <v>0</v>
      </c>
      <c r="G111" s="6">
        <f t="shared" si="9"/>
        <v>0</v>
      </c>
      <c r="H111" s="9"/>
      <c r="I111" s="9"/>
      <c r="J111" s="9"/>
      <c r="K111" s="9"/>
      <c r="L111" s="9"/>
    </row>
    <row r="112" spans="1:12" ht="30">
      <c r="A112" s="15"/>
      <c r="B112" s="12"/>
      <c r="C112" s="9"/>
      <c r="D112" s="15"/>
      <c r="E112" s="4" t="s">
        <v>20</v>
      </c>
      <c r="F112" s="6">
        <f t="shared" si="9"/>
        <v>0</v>
      </c>
      <c r="G112" s="6">
        <f t="shared" si="9"/>
        <v>0</v>
      </c>
      <c r="H112" s="9"/>
      <c r="I112" s="9"/>
      <c r="J112" s="9"/>
      <c r="K112" s="9"/>
      <c r="L112" s="9"/>
    </row>
    <row r="113" spans="1:12">
      <c r="A113" s="15"/>
      <c r="B113" s="12"/>
      <c r="C113" s="9"/>
      <c r="D113" s="15"/>
      <c r="E113" s="3" t="s">
        <v>21</v>
      </c>
      <c r="F113" s="6">
        <f t="shared" si="9"/>
        <v>31800</v>
      </c>
      <c r="G113" s="6">
        <f t="shared" si="9"/>
        <v>31800</v>
      </c>
      <c r="H113" s="9"/>
      <c r="I113" s="9"/>
      <c r="J113" s="9"/>
      <c r="K113" s="9"/>
      <c r="L113" s="9"/>
    </row>
    <row r="114" spans="1:12">
      <c r="A114" s="16"/>
      <c r="B114" s="13"/>
      <c r="C114" s="10"/>
      <c r="D114" s="16"/>
      <c r="E114" s="3" t="s">
        <v>22</v>
      </c>
      <c r="F114" s="6">
        <f t="shared" si="9"/>
        <v>0</v>
      </c>
      <c r="G114" s="6">
        <f t="shared" si="9"/>
        <v>0</v>
      </c>
      <c r="H114" s="10"/>
      <c r="I114" s="10"/>
      <c r="J114" s="10"/>
      <c r="K114" s="10"/>
      <c r="L114" s="10"/>
    </row>
    <row r="115" spans="1:12">
      <c r="A115" s="14"/>
      <c r="B115" s="11" t="s">
        <v>57</v>
      </c>
      <c r="C115" s="14">
        <v>609</v>
      </c>
      <c r="D115" s="14">
        <v>2020201</v>
      </c>
      <c r="E115" s="3" t="s">
        <v>18</v>
      </c>
      <c r="F115" s="6">
        <f>F116+F117+F118+F119</f>
        <v>31800</v>
      </c>
      <c r="G115" s="6">
        <f>G116+G117+G118+G119</f>
        <v>31800</v>
      </c>
      <c r="H115" s="26" t="s">
        <v>92</v>
      </c>
      <c r="I115" s="26" t="s">
        <v>44</v>
      </c>
      <c r="J115" s="26" t="s">
        <v>23</v>
      </c>
      <c r="K115" s="26">
        <v>70</v>
      </c>
      <c r="L115" s="26">
        <v>75</v>
      </c>
    </row>
    <row r="116" spans="1:12" ht="45">
      <c r="A116" s="15"/>
      <c r="B116" s="12"/>
      <c r="C116" s="15"/>
      <c r="D116" s="15"/>
      <c r="E116" s="4" t="s">
        <v>19</v>
      </c>
      <c r="F116" s="6"/>
      <c r="G116" s="6"/>
      <c r="H116" s="27"/>
      <c r="I116" s="27"/>
      <c r="J116" s="27"/>
      <c r="K116" s="27"/>
      <c r="L116" s="27"/>
    </row>
    <row r="117" spans="1:12" ht="30">
      <c r="A117" s="15"/>
      <c r="B117" s="12"/>
      <c r="C117" s="15"/>
      <c r="D117" s="15"/>
      <c r="E117" s="4" t="s">
        <v>20</v>
      </c>
      <c r="F117" s="6"/>
      <c r="G117" s="6"/>
      <c r="H117" s="27"/>
      <c r="I117" s="27"/>
      <c r="J117" s="27"/>
      <c r="K117" s="27"/>
      <c r="L117" s="27"/>
    </row>
    <row r="118" spans="1:12">
      <c r="A118" s="15"/>
      <c r="B118" s="12"/>
      <c r="C118" s="15"/>
      <c r="D118" s="15"/>
      <c r="E118" s="3" t="s">
        <v>21</v>
      </c>
      <c r="F118" s="6">
        <v>31800</v>
      </c>
      <c r="G118" s="6">
        <v>31800</v>
      </c>
      <c r="H118" s="27"/>
      <c r="I118" s="27"/>
      <c r="J118" s="27"/>
      <c r="K118" s="27"/>
      <c r="L118" s="27"/>
    </row>
    <row r="119" spans="1:12">
      <c r="A119" s="16"/>
      <c r="B119" s="13"/>
      <c r="C119" s="16"/>
      <c r="D119" s="16"/>
      <c r="E119" s="3" t="s">
        <v>22</v>
      </c>
      <c r="F119" s="6"/>
      <c r="G119" s="6"/>
      <c r="H119" s="28"/>
      <c r="I119" s="28"/>
      <c r="J119" s="28"/>
      <c r="K119" s="28"/>
      <c r="L119" s="28"/>
    </row>
    <row r="120" spans="1:12">
      <c r="A120" s="14"/>
      <c r="B120" s="17" t="s">
        <v>58</v>
      </c>
      <c r="C120" s="18"/>
      <c r="D120" s="19"/>
      <c r="E120" s="3" t="s">
        <v>18</v>
      </c>
      <c r="F120" s="6">
        <f t="shared" ref="F120:G124" si="10">F125</f>
        <v>20587609.230000004</v>
      </c>
      <c r="G120" s="6">
        <f t="shared" si="10"/>
        <v>12683724.51</v>
      </c>
      <c r="H120" s="8" t="s">
        <v>23</v>
      </c>
      <c r="I120" s="8" t="s">
        <v>23</v>
      </c>
      <c r="J120" s="8" t="s">
        <v>23</v>
      </c>
      <c r="K120" s="8" t="s">
        <v>23</v>
      </c>
      <c r="L120" s="8" t="s">
        <v>23</v>
      </c>
    </row>
    <row r="121" spans="1:12" ht="45">
      <c r="A121" s="15"/>
      <c r="B121" s="20"/>
      <c r="C121" s="21"/>
      <c r="D121" s="22"/>
      <c r="E121" s="4" t="s">
        <v>19</v>
      </c>
      <c r="F121" s="6">
        <f t="shared" si="10"/>
        <v>0</v>
      </c>
      <c r="G121" s="6">
        <f t="shared" si="10"/>
        <v>0</v>
      </c>
      <c r="H121" s="9"/>
      <c r="I121" s="9"/>
      <c r="J121" s="9"/>
      <c r="K121" s="9"/>
      <c r="L121" s="9"/>
    </row>
    <row r="122" spans="1:12" ht="30">
      <c r="A122" s="15"/>
      <c r="B122" s="20"/>
      <c r="C122" s="21"/>
      <c r="D122" s="22"/>
      <c r="E122" s="4" t="s">
        <v>20</v>
      </c>
      <c r="F122" s="6">
        <f t="shared" si="10"/>
        <v>20011237.73</v>
      </c>
      <c r="G122" s="6">
        <f t="shared" si="10"/>
        <v>12241897.74</v>
      </c>
      <c r="H122" s="9"/>
      <c r="I122" s="9"/>
      <c r="J122" s="9"/>
      <c r="K122" s="9"/>
      <c r="L122" s="9"/>
    </row>
    <row r="123" spans="1:12">
      <c r="A123" s="15"/>
      <c r="B123" s="20"/>
      <c r="C123" s="21"/>
      <c r="D123" s="22"/>
      <c r="E123" s="3" t="s">
        <v>21</v>
      </c>
      <c r="F123" s="6">
        <f t="shared" si="10"/>
        <v>576371.5</v>
      </c>
      <c r="G123" s="6">
        <f t="shared" si="10"/>
        <v>441826.77</v>
      </c>
      <c r="H123" s="9"/>
      <c r="I123" s="9"/>
      <c r="J123" s="9"/>
      <c r="K123" s="9"/>
      <c r="L123" s="9"/>
    </row>
    <row r="124" spans="1:12">
      <c r="A124" s="16"/>
      <c r="B124" s="23"/>
      <c r="C124" s="24"/>
      <c r="D124" s="25"/>
      <c r="E124" s="3" t="s">
        <v>22</v>
      </c>
      <c r="F124" s="6">
        <f t="shared" si="10"/>
        <v>0</v>
      </c>
      <c r="G124" s="6">
        <f t="shared" si="10"/>
        <v>0</v>
      </c>
      <c r="H124" s="10"/>
      <c r="I124" s="10"/>
      <c r="J124" s="10"/>
      <c r="K124" s="10"/>
      <c r="L124" s="10"/>
    </row>
    <row r="125" spans="1:12">
      <c r="A125" s="14"/>
      <c r="B125" s="11" t="s">
        <v>59</v>
      </c>
      <c r="C125" s="8" t="s">
        <v>23</v>
      </c>
      <c r="D125" s="14">
        <v>2020300</v>
      </c>
      <c r="E125" s="3" t="s">
        <v>18</v>
      </c>
      <c r="F125" s="6">
        <f t="shared" ref="F125:G129" si="11">F130+F135</f>
        <v>20587609.230000004</v>
      </c>
      <c r="G125" s="6">
        <f t="shared" si="11"/>
        <v>12683724.51</v>
      </c>
      <c r="H125" s="8" t="s">
        <v>23</v>
      </c>
      <c r="I125" s="8" t="s">
        <v>23</v>
      </c>
      <c r="J125" s="8" t="s">
        <v>23</v>
      </c>
      <c r="K125" s="8" t="s">
        <v>23</v>
      </c>
      <c r="L125" s="8" t="s">
        <v>23</v>
      </c>
    </row>
    <row r="126" spans="1:12" ht="45">
      <c r="A126" s="15"/>
      <c r="B126" s="12"/>
      <c r="C126" s="9"/>
      <c r="D126" s="15"/>
      <c r="E126" s="4" t="s">
        <v>19</v>
      </c>
      <c r="F126" s="6">
        <f t="shared" si="11"/>
        <v>0</v>
      </c>
      <c r="G126" s="6">
        <f t="shared" si="11"/>
        <v>0</v>
      </c>
      <c r="H126" s="9"/>
      <c r="I126" s="9"/>
      <c r="J126" s="9"/>
      <c r="K126" s="9"/>
      <c r="L126" s="9"/>
    </row>
    <row r="127" spans="1:12" ht="30">
      <c r="A127" s="15"/>
      <c r="B127" s="12"/>
      <c r="C127" s="9"/>
      <c r="D127" s="15"/>
      <c r="E127" s="4" t="s">
        <v>20</v>
      </c>
      <c r="F127" s="6">
        <f t="shared" si="11"/>
        <v>20011237.73</v>
      </c>
      <c r="G127" s="6">
        <f t="shared" si="11"/>
        <v>12241897.74</v>
      </c>
      <c r="H127" s="9"/>
      <c r="I127" s="9"/>
      <c r="J127" s="9"/>
      <c r="K127" s="9"/>
      <c r="L127" s="9"/>
    </row>
    <row r="128" spans="1:12">
      <c r="A128" s="15"/>
      <c r="B128" s="12"/>
      <c r="C128" s="9"/>
      <c r="D128" s="15"/>
      <c r="E128" s="3" t="s">
        <v>21</v>
      </c>
      <c r="F128" s="6">
        <f t="shared" si="11"/>
        <v>576371.5</v>
      </c>
      <c r="G128" s="6">
        <f t="shared" si="11"/>
        <v>441826.77</v>
      </c>
      <c r="H128" s="9"/>
      <c r="I128" s="9"/>
      <c r="J128" s="9"/>
      <c r="K128" s="9"/>
      <c r="L128" s="9"/>
    </row>
    <row r="129" spans="1:12">
      <c r="A129" s="16"/>
      <c r="B129" s="13"/>
      <c r="C129" s="10"/>
      <c r="D129" s="16"/>
      <c r="E129" s="3" t="s">
        <v>22</v>
      </c>
      <c r="F129" s="6">
        <f t="shared" si="11"/>
        <v>0</v>
      </c>
      <c r="G129" s="6">
        <f t="shared" si="11"/>
        <v>0</v>
      </c>
      <c r="H129" s="10"/>
      <c r="I129" s="10"/>
      <c r="J129" s="10"/>
      <c r="K129" s="10"/>
      <c r="L129" s="10"/>
    </row>
    <row r="130" spans="1:12" ht="15" customHeight="1">
      <c r="A130" s="14"/>
      <c r="B130" s="11" t="s">
        <v>61</v>
      </c>
      <c r="C130" s="14">
        <v>609</v>
      </c>
      <c r="D130" s="14">
        <v>2020301</v>
      </c>
      <c r="E130" s="3" t="s">
        <v>18</v>
      </c>
      <c r="F130" s="6">
        <f>F131+F132+F133+F134</f>
        <v>19502850.900000002</v>
      </c>
      <c r="G130" s="6">
        <f>G131+G132+G133+G134</f>
        <v>12140991.18</v>
      </c>
      <c r="H130" s="26" t="s">
        <v>94</v>
      </c>
      <c r="I130" s="26" t="s">
        <v>93</v>
      </c>
      <c r="J130" s="26" t="s">
        <v>23</v>
      </c>
      <c r="K130" s="26">
        <v>12</v>
      </c>
      <c r="L130" s="26">
        <v>10</v>
      </c>
    </row>
    <row r="131" spans="1:12" ht="45">
      <c r="A131" s="15"/>
      <c r="B131" s="12"/>
      <c r="C131" s="15"/>
      <c r="D131" s="15"/>
      <c r="E131" s="4" t="s">
        <v>19</v>
      </c>
      <c r="F131" s="6"/>
      <c r="G131" s="6"/>
      <c r="H131" s="27"/>
      <c r="I131" s="27"/>
      <c r="J131" s="27"/>
      <c r="K131" s="27"/>
      <c r="L131" s="27"/>
    </row>
    <row r="132" spans="1:12" ht="30">
      <c r="A132" s="15"/>
      <c r="B132" s="12"/>
      <c r="C132" s="15"/>
      <c r="D132" s="15"/>
      <c r="E132" s="4" t="s">
        <v>20</v>
      </c>
      <c r="F132" s="6">
        <v>18963625.600000001</v>
      </c>
      <c r="G132" s="6">
        <v>11720873.74</v>
      </c>
      <c r="H132" s="27"/>
      <c r="I132" s="27"/>
      <c r="J132" s="27"/>
      <c r="K132" s="27"/>
      <c r="L132" s="27"/>
    </row>
    <row r="133" spans="1:12">
      <c r="A133" s="15"/>
      <c r="B133" s="12"/>
      <c r="C133" s="15"/>
      <c r="D133" s="15"/>
      <c r="E133" s="3" t="s">
        <v>21</v>
      </c>
      <c r="F133" s="6">
        <v>539225.30000000005</v>
      </c>
      <c r="G133" s="6">
        <v>420117.44</v>
      </c>
      <c r="H133" s="27"/>
      <c r="I133" s="27"/>
      <c r="J133" s="27"/>
      <c r="K133" s="27"/>
      <c r="L133" s="27"/>
    </row>
    <row r="134" spans="1:12">
      <c r="A134" s="16"/>
      <c r="B134" s="13"/>
      <c r="C134" s="16"/>
      <c r="D134" s="16"/>
      <c r="E134" s="3" t="s">
        <v>22</v>
      </c>
      <c r="F134" s="6"/>
      <c r="G134" s="6"/>
      <c r="H134" s="28"/>
      <c r="I134" s="28"/>
      <c r="J134" s="28"/>
      <c r="K134" s="28"/>
      <c r="L134" s="28"/>
    </row>
    <row r="135" spans="1:12">
      <c r="A135" s="14"/>
      <c r="B135" s="11" t="s">
        <v>62</v>
      </c>
      <c r="C135" s="14">
        <v>609</v>
      </c>
      <c r="D135" s="14">
        <v>2020304</v>
      </c>
      <c r="E135" s="3" t="s">
        <v>18</v>
      </c>
      <c r="F135" s="6">
        <f>F136+F137+F138+F139</f>
        <v>1084758.33</v>
      </c>
      <c r="G135" s="6">
        <f>G136+G137+G138+G139</f>
        <v>542733.32999999996</v>
      </c>
      <c r="H135" s="26" t="s">
        <v>95</v>
      </c>
      <c r="I135" s="26" t="s">
        <v>93</v>
      </c>
      <c r="J135" s="26" t="s">
        <v>23</v>
      </c>
      <c r="K135" s="26">
        <v>2</v>
      </c>
      <c r="L135" s="26">
        <v>1</v>
      </c>
    </row>
    <row r="136" spans="1:12" ht="45">
      <c r="A136" s="15"/>
      <c r="B136" s="12"/>
      <c r="C136" s="15"/>
      <c r="D136" s="15"/>
      <c r="E136" s="4" t="s">
        <v>19</v>
      </c>
      <c r="F136" s="6"/>
      <c r="G136" s="6"/>
      <c r="H136" s="27"/>
      <c r="I136" s="27"/>
      <c r="J136" s="27"/>
      <c r="K136" s="27"/>
      <c r="L136" s="27"/>
    </row>
    <row r="137" spans="1:12" ht="30">
      <c r="A137" s="15"/>
      <c r="B137" s="12"/>
      <c r="C137" s="15"/>
      <c r="D137" s="15"/>
      <c r="E137" s="4" t="s">
        <v>20</v>
      </c>
      <c r="F137" s="6">
        <v>1047612.13</v>
      </c>
      <c r="G137" s="6">
        <v>521024</v>
      </c>
      <c r="H137" s="27"/>
      <c r="I137" s="27"/>
      <c r="J137" s="27"/>
      <c r="K137" s="27"/>
      <c r="L137" s="27"/>
    </row>
    <row r="138" spans="1:12">
      <c r="A138" s="15"/>
      <c r="B138" s="12"/>
      <c r="C138" s="15"/>
      <c r="D138" s="15"/>
      <c r="E138" s="3" t="s">
        <v>21</v>
      </c>
      <c r="F138" s="6">
        <v>37146.199999999997</v>
      </c>
      <c r="G138" s="6">
        <v>21709.33</v>
      </c>
      <c r="H138" s="27"/>
      <c r="I138" s="27"/>
      <c r="J138" s="27"/>
      <c r="K138" s="27"/>
      <c r="L138" s="27"/>
    </row>
    <row r="139" spans="1:12">
      <c r="A139" s="16"/>
      <c r="B139" s="13"/>
      <c r="C139" s="16"/>
      <c r="D139" s="16"/>
      <c r="E139" s="3" t="s">
        <v>22</v>
      </c>
      <c r="F139" s="6"/>
      <c r="G139" s="6"/>
      <c r="H139" s="28"/>
      <c r="I139" s="28"/>
      <c r="J139" s="28"/>
      <c r="K139" s="28"/>
      <c r="L139" s="28"/>
    </row>
    <row r="140" spans="1:12">
      <c r="A140" s="14"/>
      <c r="B140" s="17" t="s">
        <v>63</v>
      </c>
      <c r="C140" s="18"/>
      <c r="D140" s="19"/>
      <c r="E140" s="3" t="s">
        <v>18</v>
      </c>
      <c r="F140" s="6">
        <f t="shared" ref="F140:G144" si="12">F145</f>
        <v>2416058.4</v>
      </c>
      <c r="G140" s="6">
        <f t="shared" si="12"/>
        <v>2416058.4</v>
      </c>
      <c r="H140" s="8" t="s">
        <v>23</v>
      </c>
      <c r="I140" s="8" t="s">
        <v>23</v>
      </c>
      <c r="J140" s="8" t="s">
        <v>23</v>
      </c>
      <c r="K140" s="8" t="s">
        <v>23</v>
      </c>
      <c r="L140" s="8" t="s">
        <v>23</v>
      </c>
    </row>
    <row r="141" spans="1:12" ht="45">
      <c r="A141" s="15"/>
      <c r="B141" s="20"/>
      <c r="C141" s="21"/>
      <c r="D141" s="22"/>
      <c r="E141" s="4" t="s">
        <v>19</v>
      </c>
      <c r="F141" s="6">
        <f t="shared" si="12"/>
        <v>0</v>
      </c>
      <c r="G141" s="6">
        <f t="shared" si="12"/>
        <v>0</v>
      </c>
      <c r="H141" s="9"/>
      <c r="I141" s="9"/>
      <c r="J141" s="9"/>
      <c r="K141" s="9"/>
      <c r="L141" s="9"/>
    </row>
    <row r="142" spans="1:12" ht="30">
      <c r="A142" s="15"/>
      <c r="B142" s="20"/>
      <c r="C142" s="21"/>
      <c r="D142" s="22"/>
      <c r="E142" s="4" t="s">
        <v>20</v>
      </c>
      <c r="F142" s="6">
        <f t="shared" si="12"/>
        <v>2053016.06</v>
      </c>
      <c r="G142" s="6">
        <f t="shared" si="12"/>
        <v>2053016.06</v>
      </c>
      <c r="H142" s="9"/>
      <c r="I142" s="9"/>
      <c r="J142" s="9"/>
      <c r="K142" s="9"/>
      <c r="L142" s="9"/>
    </row>
    <row r="143" spans="1:12">
      <c r="A143" s="15"/>
      <c r="B143" s="20"/>
      <c r="C143" s="21"/>
      <c r="D143" s="22"/>
      <c r="E143" s="3" t="s">
        <v>21</v>
      </c>
      <c r="F143" s="6">
        <f t="shared" si="12"/>
        <v>363042.33999999997</v>
      </c>
      <c r="G143" s="6">
        <f t="shared" si="12"/>
        <v>363042.33999999997</v>
      </c>
      <c r="H143" s="9"/>
      <c r="I143" s="9"/>
      <c r="J143" s="9"/>
      <c r="K143" s="9"/>
      <c r="L143" s="9"/>
    </row>
    <row r="144" spans="1:12">
      <c r="A144" s="16"/>
      <c r="B144" s="23"/>
      <c r="C144" s="24"/>
      <c r="D144" s="25"/>
      <c r="E144" s="3" t="s">
        <v>22</v>
      </c>
      <c r="F144" s="6">
        <f t="shared" si="12"/>
        <v>0</v>
      </c>
      <c r="G144" s="6">
        <f t="shared" si="12"/>
        <v>0</v>
      </c>
      <c r="H144" s="10"/>
      <c r="I144" s="10"/>
      <c r="J144" s="10"/>
      <c r="K144" s="10"/>
      <c r="L144" s="10"/>
    </row>
    <row r="145" spans="1:12">
      <c r="A145" s="14"/>
      <c r="B145" s="11" t="s">
        <v>64</v>
      </c>
      <c r="C145" s="8" t="s">
        <v>23</v>
      </c>
      <c r="D145" s="14">
        <v>2020400</v>
      </c>
      <c r="E145" s="3" t="s">
        <v>18</v>
      </c>
      <c r="F145" s="6">
        <f t="shared" ref="F145:G149" si="13">F150+F155+F160</f>
        <v>2416058.4</v>
      </c>
      <c r="G145" s="6">
        <f t="shared" si="13"/>
        <v>2416058.4</v>
      </c>
      <c r="H145" s="8" t="s">
        <v>23</v>
      </c>
      <c r="I145" s="8" t="s">
        <v>23</v>
      </c>
      <c r="J145" s="8" t="s">
        <v>23</v>
      </c>
      <c r="K145" s="8" t="s">
        <v>23</v>
      </c>
      <c r="L145" s="8" t="s">
        <v>23</v>
      </c>
    </row>
    <row r="146" spans="1:12" ht="45">
      <c r="A146" s="15"/>
      <c r="B146" s="12"/>
      <c r="C146" s="9"/>
      <c r="D146" s="15"/>
      <c r="E146" s="4" t="s">
        <v>19</v>
      </c>
      <c r="F146" s="6">
        <f t="shared" si="13"/>
        <v>0</v>
      </c>
      <c r="G146" s="6">
        <f t="shared" si="13"/>
        <v>0</v>
      </c>
      <c r="H146" s="9"/>
      <c r="I146" s="9"/>
      <c r="J146" s="9"/>
      <c r="K146" s="9"/>
      <c r="L146" s="9"/>
    </row>
    <row r="147" spans="1:12" ht="30">
      <c r="A147" s="15"/>
      <c r="B147" s="12"/>
      <c r="C147" s="9"/>
      <c r="D147" s="15"/>
      <c r="E147" s="4" t="s">
        <v>20</v>
      </c>
      <c r="F147" s="6">
        <f t="shared" si="13"/>
        <v>2053016.06</v>
      </c>
      <c r="G147" s="6">
        <f t="shared" si="13"/>
        <v>2053016.06</v>
      </c>
      <c r="H147" s="9"/>
      <c r="I147" s="9"/>
      <c r="J147" s="9"/>
      <c r="K147" s="9"/>
      <c r="L147" s="9"/>
    </row>
    <row r="148" spans="1:12">
      <c r="A148" s="15"/>
      <c r="B148" s="12"/>
      <c r="C148" s="9"/>
      <c r="D148" s="15"/>
      <c r="E148" s="3" t="s">
        <v>21</v>
      </c>
      <c r="F148" s="6">
        <f t="shared" si="13"/>
        <v>363042.33999999997</v>
      </c>
      <c r="G148" s="6">
        <f t="shared" si="13"/>
        <v>363042.33999999997</v>
      </c>
      <c r="H148" s="9"/>
      <c r="I148" s="9"/>
      <c r="J148" s="9"/>
      <c r="K148" s="9"/>
      <c r="L148" s="9"/>
    </row>
    <row r="149" spans="1:12">
      <c r="A149" s="16"/>
      <c r="B149" s="13"/>
      <c r="C149" s="10"/>
      <c r="D149" s="16"/>
      <c r="E149" s="3" t="s">
        <v>22</v>
      </c>
      <c r="F149" s="6">
        <f t="shared" si="13"/>
        <v>0</v>
      </c>
      <c r="G149" s="6">
        <f t="shared" si="13"/>
        <v>0</v>
      </c>
      <c r="H149" s="10"/>
      <c r="I149" s="10"/>
      <c r="J149" s="10"/>
      <c r="K149" s="10"/>
      <c r="L149" s="10"/>
    </row>
    <row r="150" spans="1:12">
      <c r="A150" s="14"/>
      <c r="B150" s="11" t="s">
        <v>65</v>
      </c>
      <c r="C150" s="14">
        <v>609</v>
      </c>
      <c r="D150" s="14">
        <v>2020402</v>
      </c>
      <c r="E150" s="3" t="s">
        <v>18</v>
      </c>
      <c r="F150" s="6">
        <f>F151+F152+F153+F154</f>
        <v>78800</v>
      </c>
      <c r="G150" s="6">
        <f>G151+G152+G153+G154</f>
        <v>78800</v>
      </c>
      <c r="H150" s="26" t="s">
        <v>97</v>
      </c>
      <c r="I150" s="26" t="s">
        <v>44</v>
      </c>
      <c r="J150" s="26" t="s">
        <v>23</v>
      </c>
      <c r="K150" s="26">
        <v>80</v>
      </c>
      <c r="L150" s="26">
        <v>82</v>
      </c>
    </row>
    <row r="151" spans="1:12" ht="45">
      <c r="A151" s="15"/>
      <c r="B151" s="12"/>
      <c r="C151" s="15"/>
      <c r="D151" s="15"/>
      <c r="E151" s="4" t="s">
        <v>19</v>
      </c>
      <c r="F151" s="6"/>
      <c r="G151" s="6"/>
      <c r="H151" s="27"/>
      <c r="I151" s="27"/>
      <c r="J151" s="27"/>
      <c r="K151" s="27"/>
      <c r="L151" s="27"/>
    </row>
    <row r="152" spans="1:12" ht="30">
      <c r="A152" s="15"/>
      <c r="B152" s="12"/>
      <c r="C152" s="15"/>
      <c r="D152" s="15"/>
      <c r="E152" s="4" t="s">
        <v>20</v>
      </c>
      <c r="F152" s="6"/>
      <c r="G152" s="6"/>
      <c r="H152" s="27"/>
      <c r="I152" s="27"/>
      <c r="J152" s="27"/>
      <c r="K152" s="27"/>
      <c r="L152" s="27"/>
    </row>
    <row r="153" spans="1:12">
      <c r="A153" s="15"/>
      <c r="B153" s="12"/>
      <c r="C153" s="15"/>
      <c r="D153" s="15"/>
      <c r="E153" s="3" t="s">
        <v>21</v>
      </c>
      <c r="F153" s="6">
        <v>78800</v>
      </c>
      <c r="G153" s="6">
        <v>78800</v>
      </c>
      <c r="H153" s="27"/>
      <c r="I153" s="27"/>
      <c r="J153" s="27"/>
      <c r="K153" s="27"/>
      <c r="L153" s="27"/>
    </row>
    <row r="154" spans="1:12">
      <c r="A154" s="16"/>
      <c r="B154" s="13"/>
      <c r="C154" s="16"/>
      <c r="D154" s="16"/>
      <c r="E154" s="3" t="s">
        <v>22</v>
      </c>
      <c r="F154" s="6"/>
      <c r="G154" s="6"/>
      <c r="H154" s="28"/>
      <c r="I154" s="28"/>
      <c r="J154" s="28"/>
      <c r="K154" s="28"/>
      <c r="L154" s="28"/>
    </row>
    <row r="155" spans="1:12">
      <c r="A155" s="14"/>
      <c r="B155" s="11" t="s">
        <v>66</v>
      </c>
      <c r="C155" s="14">
        <v>609</v>
      </c>
      <c r="D155" s="14">
        <v>2020405</v>
      </c>
      <c r="E155" s="3" t="s">
        <v>18</v>
      </c>
      <c r="F155" s="6">
        <f>F156+F157+F158+F159</f>
        <v>198700</v>
      </c>
      <c r="G155" s="6">
        <f>G156+G157+G158+G159</f>
        <v>198700</v>
      </c>
      <c r="H155" s="26" t="s">
        <v>97</v>
      </c>
      <c r="I155" s="26" t="s">
        <v>44</v>
      </c>
      <c r="J155" s="26" t="s">
        <v>23</v>
      </c>
      <c r="K155" s="26">
        <v>80</v>
      </c>
      <c r="L155" s="26">
        <v>82</v>
      </c>
    </row>
    <row r="156" spans="1:12" ht="45">
      <c r="A156" s="15"/>
      <c r="B156" s="12"/>
      <c r="C156" s="15"/>
      <c r="D156" s="15"/>
      <c r="E156" s="4" t="s">
        <v>19</v>
      </c>
      <c r="F156" s="6"/>
      <c r="G156" s="6"/>
      <c r="H156" s="27"/>
      <c r="I156" s="27"/>
      <c r="J156" s="27"/>
      <c r="K156" s="27"/>
      <c r="L156" s="27"/>
    </row>
    <row r="157" spans="1:12" ht="30">
      <c r="A157" s="15"/>
      <c r="B157" s="12"/>
      <c r="C157" s="15"/>
      <c r="D157" s="15"/>
      <c r="E157" s="4" t="s">
        <v>20</v>
      </c>
      <c r="F157" s="6"/>
      <c r="G157" s="6"/>
      <c r="H157" s="27"/>
      <c r="I157" s="27"/>
      <c r="J157" s="27"/>
      <c r="K157" s="27"/>
      <c r="L157" s="27"/>
    </row>
    <row r="158" spans="1:12">
      <c r="A158" s="15"/>
      <c r="B158" s="12"/>
      <c r="C158" s="15"/>
      <c r="D158" s="15"/>
      <c r="E158" s="3" t="s">
        <v>21</v>
      </c>
      <c r="F158" s="6">
        <v>198700</v>
      </c>
      <c r="G158" s="6">
        <v>198700</v>
      </c>
      <c r="H158" s="27"/>
      <c r="I158" s="27"/>
      <c r="J158" s="27"/>
      <c r="K158" s="27"/>
      <c r="L158" s="27"/>
    </row>
    <row r="159" spans="1:12">
      <c r="A159" s="16"/>
      <c r="B159" s="13"/>
      <c r="C159" s="16"/>
      <c r="D159" s="16"/>
      <c r="E159" s="3" t="s">
        <v>22</v>
      </c>
      <c r="F159" s="6"/>
      <c r="G159" s="6"/>
      <c r="H159" s="28"/>
      <c r="I159" s="28"/>
      <c r="J159" s="28"/>
      <c r="K159" s="28"/>
      <c r="L159" s="28"/>
    </row>
    <row r="160" spans="1:12">
      <c r="A160" s="14"/>
      <c r="B160" s="11" t="s">
        <v>67</v>
      </c>
      <c r="C160" s="14">
        <v>609</v>
      </c>
      <c r="D160" s="14">
        <v>2020414</v>
      </c>
      <c r="E160" s="3" t="s">
        <v>18</v>
      </c>
      <c r="F160" s="6">
        <f>F161+F162+F163+F164</f>
        <v>2138558.4</v>
      </c>
      <c r="G160" s="6">
        <f>G161+G162+G163+G164</f>
        <v>2138558.4</v>
      </c>
      <c r="H160" s="26" t="s">
        <v>96</v>
      </c>
      <c r="I160" s="26" t="s">
        <v>87</v>
      </c>
      <c r="J160" s="26">
        <v>1.8</v>
      </c>
      <c r="K160" s="26">
        <v>1.8</v>
      </c>
      <c r="L160" s="26">
        <v>1.8</v>
      </c>
    </row>
    <row r="161" spans="1:12" ht="45">
      <c r="A161" s="15"/>
      <c r="B161" s="12"/>
      <c r="C161" s="15"/>
      <c r="D161" s="15"/>
      <c r="E161" s="4" t="s">
        <v>19</v>
      </c>
      <c r="F161" s="6"/>
      <c r="G161" s="6"/>
      <c r="H161" s="27"/>
      <c r="I161" s="27"/>
      <c r="J161" s="27"/>
      <c r="K161" s="27"/>
      <c r="L161" s="27"/>
    </row>
    <row r="162" spans="1:12" ht="30">
      <c r="A162" s="15"/>
      <c r="B162" s="12"/>
      <c r="C162" s="15"/>
      <c r="D162" s="15"/>
      <c r="E162" s="4" t="s">
        <v>20</v>
      </c>
      <c r="F162" s="6">
        <v>2053016.06</v>
      </c>
      <c r="G162" s="6">
        <v>2053016.06</v>
      </c>
      <c r="H162" s="27"/>
      <c r="I162" s="27"/>
      <c r="J162" s="27"/>
      <c r="K162" s="27"/>
      <c r="L162" s="27"/>
    </row>
    <row r="163" spans="1:12">
      <c r="A163" s="15"/>
      <c r="B163" s="12"/>
      <c r="C163" s="15"/>
      <c r="D163" s="15"/>
      <c r="E163" s="3" t="s">
        <v>21</v>
      </c>
      <c r="F163" s="6">
        <v>85542.34</v>
      </c>
      <c r="G163" s="6">
        <v>85542.34</v>
      </c>
      <c r="H163" s="27"/>
      <c r="I163" s="27"/>
      <c r="J163" s="27"/>
      <c r="K163" s="27"/>
      <c r="L163" s="27"/>
    </row>
    <row r="164" spans="1:12">
      <c r="A164" s="16"/>
      <c r="B164" s="13"/>
      <c r="C164" s="16"/>
      <c r="D164" s="16"/>
      <c r="E164" s="3" t="s">
        <v>22</v>
      </c>
      <c r="F164" s="6"/>
      <c r="G164" s="6"/>
      <c r="H164" s="28"/>
      <c r="I164" s="28"/>
      <c r="J164" s="28"/>
      <c r="K164" s="28"/>
      <c r="L164" s="28"/>
    </row>
    <row r="165" spans="1:12">
      <c r="A165" s="14"/>
      <c r="B165" s="17" t="s">
        <v>68</v>
      </c>
      <c r="C165" s="18"/>
      <c r="D165" s="19"/>
      <c r="E165" s="3" t="s">
        <v>18</v>
      </c>
      <c r="F165" s="6">
        <f t="shared" ref="F165:G169" si="14">F170</f>
        <v>3681018.3600000003</v>
      </c>
      <c r="G165" s="6">
        <f t="shared" si="14"/>
        <v>3681018.3600000003</v>
      </c>
      <c r="H165" s="8" t="s">
        <v>23</v>
      </c>
      <c r="I165" s="8" t="s">
        <v>23</v>
      </c>
      <c r="J165" s="8" t="s">
        <v>23</v>
      </c>
      <c r="K165" s="8" t="s">
        <v>23</v>
      </c>
      <c r="L165" s="8" t="s">
        <v>23</v>
      </c>
    </row>
    <row r="166" spans="1:12" ht="45">
      <c r="A166" s="15"/>
      <c r="B166" s="20"/>
      <c r="C166" s="21"/>
      <c r="D166" s="22"/>
      <c r="E166" s="4" t="s">
        <v>19</v>
      </c>
      <c r="F166" s="6">
        <f t="shared" si="14"/>
        <v>0</v>
      </c>
      <c r="G166" s="6">
        <f t="shared" si="14"/>
        <v>0</v>
      </c>
      <c r="H166" s="9"/>
      <c r="I166" s="9"/>
      <c r="J166" s="9"/>
      <c r="K166" s="9"/>
      <c r="L166" s="9"/>
    </row>
    <row r="167" spans="1:12" ht="30">
      <c r="A167" s="15"/>
      <c r="B167" s="20"/>
      <c r="C167" s="21"/>
      <c r="D167" s="22"/>
      <c r="E167" s="4" t="s">
        <v>20</v>
      </c>
      <c r="F167" s="6">
        <f t="shared" si="14"/>
        <v>0</v>
      </c>
      <c r="G167" s="6">
        <f t="shared" si="14"/>
        <v>0</v>
      </c>
      <c r="H167" s="9"/>
      <c r="I167" s="9"/>
      <c r="J167" s="9"/>
      <c r="K167" s="9"/>
      <c r="L167" s="9"/>
    </row>
    <row r="168" spans="1:12">
      <c r="A168" s="15"/>
      <c r="B168" s="20"/>
      <c r="C168" s="21"/>
      <c r="D168" s="22"/>
      <c r="E168" s="3" t="s">
        <v>21</v>
      </c>
      <c r="F168" s="6">
        <f t="shared" si="14"/>
        <v>3681018.3600000003</v>
      </c>
      <c r="G168" s="6">
        <f t="shared" si="14"/>
        <v>3681018.3600000003</v>
      </c>
      <c r="H168" s="9"/>
      <c r="I168" s="9"/>
      <c r="J168" s="9"/>
      <c r="K168" s="9"/>
      <c r="L168" s="9"/>
    </row>
    <row r="169" spans="1:12">
      <c r="A169" s="16"/>
      <c r="B169" s="23"/>
      <c r="C169" s="24"/>
      <c r="D169" s="25"/>
      <c r="E169" s="3" t="s">
        <v>22</v>
      </c>
      <c r="F169" s="6">
        <f t="shared" si="14"/>
        <v>0</v>
      </c>
      <c r="G169" s="6">
        <f t="shared" si="14"/>
        <v>0</v>
      </c>
      <c r="H169" s="10"/>
      <c r="I169" s="10"/>
      <c r="J169" s="10"/>
      <c r="K169" s="10"/>
      <c r="L169" s="10"/>
    </row>
    <row r="170" spans="1:12">
      <c r="A170" s="14"/>
      <c r="B170" s="11" t="s">
        <v>69</v>
      </c>
      <c r="C170" s="8" t="s">
        <v>23</v>
      </c>
      <c r="D170" s="14">
        <v>2020500</v>
      </c>
      <c r="E170" s="3" t="s">
        <v>18</v>
      </c>
      <c r="F170" s="6">
        <f>F175+F180+F185+F190</f>
        <v>3681018.3600000003</v>
      </c>
      <c r="G170" s="6">
        <f>G175+G180+G185+G190</f>
        <v>3681018.3600000003</v>
      </c>
      <c r="H170" s="8" t="s">
        <v>23</v>
      </c>
      <c r="I170" s="8" t="s">
        <v>23</v>
      </c>
      <c r="J170" s="8" t="s">
        <v>23</v>
      </c>
      <c r="K170" s="8" t="s">
        <v>23</v>
      </c>
      <c r="L170" s="8" t="s">
        <v>23</v>
      </c>
    </row>
    <row r="171" spans="1:12" ht="45">
      <c r="A171" s="15"/>
      <c r="B171" s="12"/>
      <c r="C171" s="9"/>
      <c r="D171" s="15"/>
      <c r="E171" s="4" t="s">
        <v>19</v>
      </c>
      <c r="F171" s="6">
        <f>F176+F181+F191+F186</f>
        <v>0</v>
      </c>
      <c r="G171" s="6">
        <f>G176+G181+G191+G186</f>
        <v>0</v>
      </c>
      <c r="H171" s="9"/>
      <c r="I171" s="9"/>
      <c r="J171" s="9"/>
      <c r="K171" s="9"/>
      <c r="L171" s="9"/>
    </row>
    <row r="172" spans="1:12" ht="30">
      <c r="A172" s="15"/>
      <c r="B172" s="12"/>
      <c r="C172" s="9"/>
      <c r="D172" s="15"/>
      <c r="E172" s="4" t="s">
        <v>20</v>
      </c>
      <c r="F172" s="6">
        <f t="shared" ref="F172:G174" si="15">F177+F182+F187+F192</f>
        <v>0</v>
      </c>
      <c r="G172" s="6">
        <f t="shared" si="15"/>
        <v>0</v>
      </c>
      <c r="H172" s="9"/>
      <c r="I172" s="9"/>
      <c r="J172" s="9"/>
      <c r="K172" s="9"/>
      <c r="L172" s="9"/>
    </row>
    <row r="173" spans="1:12">
      <c r="A173" s="15"/>
      <c r="B173" s="12"/>
      <c r="C173" s="9"/>
      <c r="D173" s="15"/>
      <c r="E173" s="3" t="s">
        <v>21</v>
      </c>
      <c r="F173" s="6">
        <f t="shared" si="15"/>
        <v>3681018.3600000003</v>
      </c>
      <c r="G173" s="6">
        <f t="shared" si="15"/>
        <v>3681018.3600000003</v>
      </c>
      <c r="H173" s="9"/>
      <c r="I173" s="9"/>
      <c r="J173" s="9"/>
      <c r="K173" s="9"/>
      <c r="L173" s="9"/>
    </row>
    <row r="174" spans="1:12">
      <c r="A174" s="16"/>
      <c r="B174" s="13"/>
      <c r="C174" s="10"/>
      <c r="D174" s="16"/>
      <c r="E174" s="3" t="s">
        <v>22</v>
      </c>
      <c r="F174" s="6">
        <f t="shared" si="15"/>
        <v>0</v>
      </c>
      <c r="G174" s="6">
        <f t="shared" si="15"/>
        <v>0</v>
      </c>
      <c r="H174" s="10"/>
      <c r="I174" s="10"/>
      <c r="J174" s="10"/>
      <c r="K174" s="10"/>
      <c r="L174" s="10"/>
    </row>
    <row r="175" spans="1:12">
      <c r="A175" s="14"/>
      <c r="B175" s="11" t="s">
        <v>70</v>
      </c>
      <c r="C175" s="14">
        <v>609</v>
      </c>
      <c r="D175" s="14">
        <v>2020501</v>
      </c>
      <c r="E175" s="3" t="s">
        <v>18</v>
      </c>
      <c r="F175" s="6">
        <f>F176+F177+F178+F179</f>
        <v>1185607.18</v>
      </c>
      <c r="G175" s="6">
        <f>G176+G177+G178+G179</f>
        <v>1185607.18</v>
      </c>
      <c r="H175" s="26" t="s">
        <v>101</v>
      </c>
      <c r="I175" s="26" t="s">
        <v>44</v>
      </c>
      <c r="J175" s="26">
        <v>100</v>
      </c>
      <c r="K175" s="26">
        <v>100</v>
      </c>
      <c r="L175" s="26">
        <v>100</v>
      </c>
    </row>
    <row r="176" spans="1:12" ht="45">
      <c r="A176" s="15"/>
      <c r="B176" s="12"/>
      <c r="C176" s="15"/>
      <c r="D176" s="15"/>
      <c r="E176" s="4" t="s">
        <v>19</v>
      </c>
      <c r="F176" s="6"/>
      <c r="G176" s="6"/>
      <c r="H176" s="27"/>
      <c r="I176" s="27"/>
      <c r="J176" s="27"/>
      <c r="K176" s="27"/>
      <c r="L176" s="27"/>
    </row>
    <row r="177" spans="1:12" ht="30">
      <c r="A177" s="15"/>
      <c r="B177" s="12"/>
      <c r="C177" s="15"/>
      <c r="D177" s="15"/>
      <c r="E177" s="4" t="s">
        <v>20</v>
      </c>
      <c r="F177" s="6"/>
      <c r="G177" s="6"/>
      <c r="H177" s="27"/>
      <c r="I177" s="27"/>
      <c r="J177" s="27"/>
      <c r="K177" s="27"/>
      <c r="L177" s="27"/>
    </row>
    <row r="178" spans="1:12">
      <c r="A178" s="15"/>
      <c r="B178" s="12"/>
      <c r="C178" s="15"/>
      <c r="D178" s="15"/>
      <c r="E178" s="3" t="s">
        <v>21</v>
      </c>
      <c r="F178" s="6">
        <v>1185607.18</v>
      </c>
      <c r="G178" s="6">
        <v>1185607.18</v>
      </c>
      <c r="H178" s="27"/>
      <c r="I178" s="27"/>
      <c r="J178" s="27"/>
      <c r="K178" s="27"/>
      <c r="L178" s="27"/>
    </row>
    <row r="179" spans="1:12">
      <c r="A179" s="16"/>
      <c r="B179" s="13"/>
      <c r="C179" s="16"/>
      <c r="D179" s="16"/>
      <c r="E179" s="3" t="s">
        <v>22</v>
      </c>
      <c r="F179" s="6"/>
      <c r="G179" s="6"/>
      <c r="H179" s="28"/>
      <c r="I179" s="28"/>
      <c r="J179" s="28"/>
      <c r="K179" s="28"/>
      <c r="L179" s="28"/>
    </row>
    <row r="180" spans="1:12">
      <c r="A180" s="14"/>
      <c r="B180" s="11" t="s">
        <v>71</v>
      </c>
      <c r="C180" s="14">
        <v>609</v>
      </c>
      <c r="D180" s="14">
        <v>2020502</v>
      </c>
      <c r="E180" s="3" t="s">
        <v>18</v>
      </c>
      <c r="F180" s="6">
        <f>F181+F182+F183+F184</f>
        <v>99093</v>
      </c>
      <c r="G180" s="6">
        <f>G181+G182+G183+G184</f>
        <v>99093</v>
      </c>
      <c r="H180" s="26" t="s">
        <v>98</v>
      </c>
      <c r="I180" s="26" t="s">
        <v>84</v>
      </c>
      <c r="J180" s="26">
        <v>3000</v>
      </c>
      <c r="K180" s="26">
        <v>3000</v>
      </c>
      <c r="L180" s="26">
        <v>3000</v>
      </c>
    </row>
    <row r="181" spans="1:12" ht="45">
      <c r="A181" s="15"/>
      <c r="B181" s="12"/>
      <c r="C181" s="15"/>
      <c r="D181" s="15"/>
      <c r="E181" s="4" t="s">
        <v>19</v>
      </c>
      <c r="F181" s="6"/>
      <c r="G181" s="6"/>
      <c r="H181" s="27"/>
      <c r="I181" s="27"/>
      <c r="J181" s="27"/>
      <c r="K181" s="27"/>
      <c r="L181" s="27"/>
    </row>
    <row r="182" spans="1:12" ht="30">
      <c r="A182" s="15"/>
      <c r="B182" s="12"/>
      <c r="C182" s="15"/>
      <c r="D182" s="15"/>
      <c r="E182" s="4" t="s">
        <v>20</v>
      </c>
      <c r="F182" s="6"/>
      <c r="G182" s="6"/>
      <c r="H182" s="27"/>
      <c r="I182" s="27"/>
      <c r="J182" s="27"/>
      <c r="K182" s="27"/>
      <c r="L182" s="27"/>
    </row>
    <row r="183" spans="1:12">
      <c r="A183" s="15"/>
      <c r="B183" s="12"/>
      <c r="C183" s="15"/>
      <c r="D183" s="15"/>
      <c r="E183" s="3" t="s">
        <v>21</v>
      </c>
      <c r="F183" s="6">
        <v>99093</v>
      </c>
      <c r="G183" s="6">
        <v>99093</v>
      </c>
      <c r="H183" s="27"/>
      <c r="I183" s="27"/>
      <c r="J183" s="27"/>
      <c r="K183" s="27"/>
      <c r="L183" s="27"/>
    </row>
    <row r="184" spans="1:12">
      <c r="A184" s="16"/>
      <c r="B184" s="13"/>
      <c r="C184" s="16"/>
      <c r="D184" s="16"/>
      <c r="E184" s="3" t="s">
        <v>22</v>
      </c>
      <c r="F184" s="6"/>
      <c r="G184" s="6"/>
      <c r="H184" s="28"/>
      <c r="I184" s="28"/>
      <c r="J184" s="28"/>
      <c r="K184" s="28"/>
      <c r="L184" s="28"/>
    </row>
    <row r="185" spans="1:12">
      <c r="A185" s="14"/>
      <c r="B185" s="11" t="s">
        <v>72</v>
      </c>
      <c r="C185" s="14">
        <v>609</v>
      </c>
      <c r="D185" s="14">
        <v>2020503</v>
      </c>
      <c r="E185" s="3" t="s">
        <v>18</v>
      </c>
      <c r="F185" s="6">
        <f>F186+F187+F188+F189</f>
        <v>17200</v>
      </c>
      <c r="G185" s="6">
        <f>G186+G187+G188+G189</f>
        <v>17200</v>
      </c>
      <c r="H185" s="26" t="s">
        <v>99</v>
      </c>
      <c r="I185" s="26" t="s">
        <v>44</v>
      </c>
      <c r="J185" s="26">
        <v>100</v>
      </c>
      <c r="K185" s="26">
        <v>100</v>
      </c>
      <c r="L185" s="26">
        <v>100</v>
      </c>
    </row>
    <row r="186" spans="1:12" ht="45">
      <c r="A186" s="15"/>
      <c r="B186" s="12"/>
      <c r="C186" s="15"/>
      <c r="D186" s="15"/>
      <c r="E186" s="4" t="s">
        <v>19</v>
      </c>
      <c r="F186" s="6"/>
      <c r="G186" s="6"/>
      <c r="H186" s="27"/>
      <c r="I186" s="27"/>
      <c r="J186" s="27"/>
      <c r="K186" s="27"/>
      <c r="L186" s="27"/>
    </row>
    <row r="187" spans="1:12" ht="30">
      <c r="A187" s="15"/>
      <c r="B187" s="12"/>
      <c r="C187" s="15"/>
      <c r="D187" s="15"/>
      <c r="E187" s="4" t="s">
        <v>20</v>
      </c>
      <c r="F187" s="6"/>
      <c r="G187" s="6"/>
      <c r="H187" s="27"/>
      <c r="I187" s="27"/>
      <c r="J187" s="27"/>
      <c r="K187" s="27"/>
      <c r="L187" s="27"/>
    </row>
    <row r="188" spans="1:12">
      <c r="A188" s="15"/>
      <c r="B188" s="12"/>
      <c r="C188" s="15"/>
      <c r="D188" s="15"/>
      <c r="E188" s="3" t="s">
        <v>21</v>
      </c>
      <c r="F188" s="6">
        <v>17200</v>
      </c>
      <c r="G188" s="6">
        <v>17200</v>
      </c>
      <c r="H188" s="27"/>
      <c r="I188" s="27"/>
      <c r="J188" s="27"/>
      <c r="K188" s="27"/>
      <c r="L188" s="27"/>
    </row>
    <row r="189" spans="1:12">
      <c r="A189" s="16"/>
      <c r="B189" s="13"/>
      <c r="C189" s="16"/>
      <c r="D189" s="16"/>
      <c r="E189" s="3" t="s">
        <v>22</v>
      </c>
      <c r="F189" s="6"/>
      <c r="G189" s="6"/>
      <c r="H189" s="28"/>
      <c r="I189" s="28"/>
      <c r="J189" s="28"/>
      <c r="K189" s="28"/>
      <c r="L189" s="28"/>
    </row>
    <row r="190" spans="1:12">
      <c r="A190" s="14"/>
      <c r="B190" s="11" t="s">
        <v>73</v>
      </c>
      <c r="C190" s="14">
        <v>609</v>
      </c>
      <c r="D190" s="14">
        <v>2020504</v>
      </c>
      <c r="E190" s="3" t="s">
        <v>18</v>
      </c>
      <c r="F190" s="6">
        <f>F191+F192+F193+F194</f>
        <v>2379118.1800000002</v>
      </c>
      <c r="G190" s="6">
        <f>G191+G192+G193+G194</f>
        <v>2379118.1800000002</v>
      </c>
      <c r="H190" s="26" t="s">
        <v>100</v>
      </c>
      <c r="I190" s="26" t="s">
        <v>44</v>
      </c>
      <c r="J190" s="26">
        <v>100</v>
      </c>
      <c r="K190" s="26">
        <v>100</v>
      </c>
      <c r="L190" s="26">
        <v>100</v>
      </c>
    </row>
    <row r="191" spans="1:12" ht="45">
      <c r="A191" s="15"/>
      <c r="B191" s="12"/>
      <c r="C191" s="15"/>
      <c r="D191" s="15"/>
      <c r="E191" s="4" t="s">
        <v>19</v>
      </c>
      <c r="F191" s="6"/>
      <c r="G191" s="6"/>
      <c r="H191" s="27"/>
      <c r="I191" s="27"/>
      <c r="J191" s="27"/>
      <c r="K191" s="27"/>
      <c r="L191" s="27"/>
    </row>
    <row r="192" spans="1:12" ht="30">
      <c r="A192" s="15"/>
      <c r="B192" s="12"/>
      <c r="C192" s="15"/>
      <c r="D192" s="15"/>
      <c r="E192" s="4" t="s">
        <v>20</v>
      </c>
      <c r="F192" s="6"/>
      <c r="G192" s="6"/>
      <c r="H192" s="27"/>
      <c r="I192" s="27"/>
      <c r="J192" s="27"/>
      <c r="K192" s="27"/>
      <c r="L192" s="27"/>
    </row>
    <row r="193" spans="1:12">
      <c r="A193" s="15"/>
      <c r="B193" s="12"/>
      <c r="C193" s="15"/>
      <c r="D193" s="15"/>
      <c r="E193" s="3" t="s">
        <v>21</v>
      </c>
      <c r="F193" s="6">
        <v>2379118.1800000002</v>
      </c>
      <c r="G193" s="6">
        <v>2379118.1800000002</v>
      </c>
      <c r="H193" s="27"/>
      <c r="I193" s="27"/>
      <c r="J193" s="27"/>
      <c r="K193" s="27"/>
      <c r="L193" s="27"/>
    </row>
    <row r="194" spans="1:12">
      <c r="A194" s="16"/>
      <c r="B194" s="13"/>
      <c r="C194" s="16"/>
      <c r="D194" s="16"/>
      <c r="E194" s="3" t="s">
        <v>22</v>
      </c>
      <c r="F194" s="6"/>
      <c r="G194" s="6"/>
      <c r="H194" s="28"/>
      <c r="I194" s="28"/>
      <c r="J194" s="28"/>
      <c r="K194" s="28"/>
      <c r="L194" s="28"/>
    </row>
    <row r="195" spans="1:12">
      <c r="A195" s="17" t="s">
        <v>74</v>
      </c>
      <c r="B195" s="19"/>
      <c r="C195" s="8" t="s">
        <v>23</v>
      </c>
      <c r="D195" s="8" t="s">
        <v>23</v>
      </c>
      <c r="E195" s="3" t="s">
        <v>18</v>
      </c>
      <c r="F195" s="6">
        <f t="shared" ref="F195:G199" si="16">F80+F105+F120+F140+F165</f>
        <v>29879839.270000003</v>
      </c>
      <c r="G195" s="6">
        <f t="shared" si="16"/>
        <v>21975954.549999997</v>
      </c>
      <c r="H195" s="8" t="s">
        <v>23</v>
      </c>
      <c r="I195" s="8" t="s">
        <v>23</v>
      </c>
      <c r="J195" s="8" t="s">
        <v>23</v>
      </c>
      <c r="K195" s="8" t="s">
        <v>23</v>
      </c>
      <c r="L195" s="8" t="s">
        <v>23</v>
      </c>
    </row>
    <row r="196" spans="1:12" ht="45">
      <c r="A196" s="20"/>
      <c r="B196" s="22"/>
      <c r="C196" s="9"/>
      <c r="D196" s="9"/>
      <c r="E196" s="4" t="s">
        <v>19</v>
      </c>
      <c r="F196" s="6">
        <f t="shared" si="16"/>
        <v>0</v>
      </c>
      <c r="G196" s="6">
        <f t="shared" si="16"/>
        <v>0</v>
      </c>
      <c r="H196" s="9"/>
      <c r="I196" s="9"/>
      <c r="J196" s="9"/>
      <c r="K196" s="9"/>
      <c r="L196" s="9"/>
    </row>
    <row r="197" spans="1:12" ht="30">
      <c r="A197" s="20"/>
      <c r="B197" s="22"/>
      <c r="C197" s="9"/>
      <c r="D197" s="9"/>
      <c r="E197" s="4" t="s">
        <v>20</v>
      </c>
      <c r="F197" s="6">
        <f t="shared" si="16"/>
        <v>22064253.789999999</v>
      </c>
      <c r="G197" s="6">
        <f t="shared" si="16"/>
        <v>14294913.800000001</v>
      </c>
      <c r="H197" s="9"/>
      <c r="I197" s="9"/>
      <c r="J197" s="9"/>
      <c r="K197" s="9"/>
      <c r="L197" s="9"/>
    </row>
    <row r="198" spans="1:12">
      <c r="A198" s="20"/>
      <c r="B198" s="22"/>
      <c r="C198" s="9"/>
      <c r="D198" s="9"/>
      <c r="E198" s="3" t="s">
        <v>21</v>
      </c>
      <c r="F198" s="6">
        <f t="shared" si="16"/>
        <v>7815585.4800000004</v>
      </c>
      <c r="G198" s="6">
        <f t="shared" si="16"/>
        <v>7681040.75</v>
      </c>
      <c r="H198" s="9"/>
      <c r="I198" s="9"/>
      <c r="J198" s="9"/>
      <c r="K198" s="9"/>
      <c r="L198" s="9"/>
    </row>
    <row r="199" spans="1:12">
      <c r="A199" s="23"/>
      <c r="B199" s="25"/>
      <c r="C199" s="10"/>
      <c r="D199" s="10"/>
      <c r="E199" s="3" t="s">
        <v>22</v>
      </c>
      <c r="F199" s="6">
        <f t="shared" si="16"/>
        <v>0</v>
      </c>
      <c r="G199" s="6">
        <f t="shared" si="16"/>
        <v>0</v>
      </c>
      <c r="H199" s="10"/>
      <c r="I199" s="10"/>
      <c r="J199" s="10"/>
      <c r="K199" s="10"/>
      <c r="L199" s="10"/>
    </row>
    <row r="200" spans="1:12" ht="76.5" customHeight="1">
      <c r="A200" s="29" t="s">
        <v>75</v>
      </c>
      <c r="B200" s="30"/>
      <c r="C200" s="31" t="s">
        <v>76</v>
      </c>
      <c r="D200" s="32"/>
      <c r="E200" s="32"/>
      <c r="F200" s="32"/>
      <c r="G200" s="32"/>
      <c r="H200" s="32"/>
      <c r="I200" s="32"/>
      <c r="J200" s="32"/>
      <c r="K200" s="32"/>
      <c r="L200" s="33"/>
    </row>
    <row r="201" spans="1:12">
      <c r="A201" s="14"/>
      <c r="B201" s="17" t="s">
        <v>77</v>
      </c>
      <c r="C201" s="18"/>
      <c r="D201" s="19"/>
      <c r="E201" s="3" t="s">
        <v>18</v>
      </c>
      <c r="F201" s="6">
        <f t="shared" ref="F201:G210" si="17">F206</f>
        <v>104000.8</v>
      </c>
      <c r="G201" s="6">
        <f t="shared" si="17"/>
        <v>97705.4</v>
      </c>
      <c r="H201" s="8" t="s">
        <v>23</v>
      </c>
      <c r="I201" s="8" t="s">
        <v>23</v>
      </c>
      <c r="J201" s="8" t="s">
        <v>23</v>
      </c>
      <c r="K201" s="8" t="s">
        <v>23</v>
      </c>
      <c r="L201" s="8" t="s">
        <v>23</v>
      </c>
    </row>
    <row r="202" spans="1:12" ht="45">
      <c r="A202" s="15"/>
      <c r="B202" s="20"/>
      <c r="C202" s="21"/>
      <c r="D202" s="22"/>
      <c r="E202" s="4" t="s">
        <v>19</v>
      </c>
      <c r="F202" s="6">
        <f t="shared" si="17"/>
        <v>0</v>
      </c>
      <c r="G202" s="6">
        <f t="shared" si="17"/>
        <v>0</v>
      </c>
      <c r="H202" s="9"/>
      <c r="I202" s="9"/>
      <c r="J202" s="9"/>
      <c r="K202" s="9"/>
      <c r="L202" s="9"/>
    </row>
    <row r="203" spans="1:12" ht="30">
      <c r="A203" s="15"/>
      <c r="B203" s="20"/>
      <c r="C203" s="21"/>
      <c r="D203" s="22"/>
      <c r="E203" s="4" t="s">
        <v>20</v>
      </c>
      <c r="F203" s="6">
        <f t="shared" si="17"/>
        <v>104000.8</v>
      </c>
      <c r="G203" s="6">
        <f t="shared" si="17"/>
        <v>97705.4</v>
      </c>
      <c r="H203" s="9"/>
      <c r="I203" s="9"/>
      <c r="J203" s="9"/>
      <c r="K203" s="9"/>
      <c r="L203" s="9"/>
    </row>
    <row r="204" spans="1:12">
      <c r="A204" s="15"/>
      <c r="B204" s="20"/>
      <c r="C204" s="21"/>
      <c r="D204" s="22"/>
      <c r="E204" s="3" t="s">
        <v>21</v>
      </c>
      <c r="F204" s="6">
        <f t="shared" si="17"/>
        <v>0</v>
      </c>
      <c r="G204" s="6">
        <f t="shared" si="17"/>
        <v>0</v>
      </c>
      <c r="H204" s="9"/>
      <c r="I204" s="9"/>
      <c r="J204" s="9"/>
      <c r="K204" s="9"/>
      <c r="L204" s="9"/>
    </row>
    <row r="205" spans="1:12">
      <c r="A205" s="16"/>
      <c r="B205" s="23"/>
      <c r="C205" s="24"/>
      <c r="D205" s="25"/>
      <c r="E205" s="3" t="s">
        <v>22</v>
      </c>
      <c r="F205" s="6">
        <f t="shared" si="17"/>
        <v>0</v>
      </c>
      <c r="G205" s="6">
        <f t="shared" si="17"/>
        <v>0</v>
      </c>
      <c r="H205" s="10"/>
      <c r="I205" s="10"/>
      <c r="J205" s="10"/>
      <c r="K205" s="10"/>
      <c r="L205" s="10"/>
    </row>
    <row r="206" spans="1:12">
      <c r="A206" s="14"/>
      <c r="B206" s="11" t="s">
        <v>78</v>
      </c>
      <c r="C206" s="8" t="s">
        <v>23</v>
      </c>
      <c r="D206" s="14">
        <v>2037100</v>
      </c>
      <c r="E206" s="3" t="s">
        <v>18</v>
      </c>
      <c r="F206" s="6">
        <f t="shared" si="17"/>
        <v>104000.8</v>
      </c>
      <c r="G206" s="6">
        <f t="shared" si="17"/>
        <v>97705.4</v>
      </c>
      <c r="H206" s="8" t="s">
        <v>23</v>
      </c>
      <c r="I206" s="8" t="s">
        <v>23</v>
      </c>
      <c r="J206" s="8" t="s">
        <v>23</v>
      </c>
      <c r="K206" s="8" t="s">
        <v>23</v>
      </c>
      <c r="L206" s="8" t="s">
        <v>23</v>
      </c>
    </row>
    <row r="207" spans="1:12" ht="45">
      <c r="A207" s="15"/>
      <c r="B207" s="12"/>
      <c r="C207" s="9"/>
      <c r="D207" s="15"/>
      <c r="E207" s="4" t="s">
        <v>19</v>
      </c>
      <c r="F207" s="6">
        <f t="shared" si="17"/>
        <v>0</v>
      </c>
      <c r="G207" s="6">
        <f t="shared" si="17"/>
        <v>0</v>
      </c>
      <c r="H207" s="9"/>
      <c r="I207" s="9"/>
      <c r="J207" s="9"/>
      <c r="K207" s="9"/>
      <c r="L207" s="9"/>
    </row>
    <row r="208" spans="1:12" ht="30">
      <c r="A208" s="15"/>
      <c r="B208" s="12"/>
      <c r="C208" s="9"/>
      <c r="D208" s="15"/>
      <c r="E208" s="4" t="s">
        <v>20</v>
      </c>
      <c r="F208" s="6">
        <f t="shared" si="17"/>
        <v>104000.8</v>
      </c>
      <c r="G208" s="6">
        <f t="shared" si="17"/>
        <v>97705.4</v>
      </c>
      <c r="H208" s="9"/>
      <c r="I208" s="9"/>
      <c r="J208" s="9"/>
      <c r="K208" s="9"/>
      <c r="L208" s="9"/>
    </row>
    <row r="209" spans="1:12">
      <c r="A209" s="15"/>
      <c r="B209" s="12"/>
      <c r="C209" s="9"/>
      <c r="D209" s="15"/>
      <c r="E209" s="3" t="s">
        <v>21</v>
      </c>
      <c r="F209" s="6">
        <f t="shared" si="17"/>
        <v>0</v>
      </c>
      <c r="G209" s="6">
        <f t="shared" si="17"/>
        <v>0</v>
      </c>
      <c r="H209" s="9"/>
      <c r="I209" s="9"/>
      <c r="J209" s="9"/>
      <c r="K209" s="9"/>
      <c r="L209" s="9"/>
    </row>
    <row r="210" spans="1:12">
      <c r="A210" s="16"/>
      <c r="B210" s="13"/>
      <c r="C210" s="10"/>
      <c r="D210" s="16"/>
      <c r="E210" s="3" t="s">
        <v>22</v>
      </c>
      <c r="F210" s="6">
        <f t="shared" si="17"/>
        <v>0</v>
      </c>
      <c r="G210" s="6">
        <f t="shared" si="17"/>
        <v>0</v>
      </c>
      <c r="H210" s="10"/>
      <c r="I210" s="10"/>
      <c r="J210" s="10"/>
      <c r="K210" s="10"/>
      <c r="L210" s="10"/>
    </row>
    <row r="211" spans="1:12">
      <c r="A211" s="14"/>
      <c r="B211" s="11" t="s">
        <v>79</v>
      </c>
      <c r="C211" s="14">
        <v>609</v>
      </c>
      <c r="D211" s="14">
        <v>2037133</v>
      </c>
      <c r="E211" s="3" t="s">
        <v>18</v>
      </c>
      <c r="F211" s="6">
        <f>F212+F213+F214+F215</f>
        <v>104000.8</v>
      </c>
      <c r="G211" s="6">
        <f>G212+G213+G214+G215</f>
        <v>97705.4</v>
      </c>
      <c r="H211" s="26" t="s">
        <v>102</v>
      </c>
      <c r="I211" s="26" t="s">
        <v>82</v>
      </c>
      <c r="J211" s="26">
        <v>7</v>
      </c>
      <c r="K211" s="26">
        <v>7</v>
      </c>
      <c r="L211" s="26">
        <v>7</v>
      </c>
    </row>
    <row r="212" spans="1:12" ht="45">
      <c r="A212" s="15"/>
      <c r="B212" s="12"/>
      <c r="C212" s="15"/>
      <c r="D212" s="15"/>
      <c r="E212" s="4" t="s">
        <v>19</v>
      </c>
      <c r="F212" s="6"/>
      <c r="G212" s="6"/>
      <c r="H212" s="27"/>
      <c r="I212" s="27"/>
      <c r="J212" s="27"/>
      <c r="K212" s="27"/>
      <c r="L212" s="27"/>
    </row>
    <row r="213" spans="1:12" ht="30">
      <c r="A213" s="15"/>
      <c r="B213" s="12"/>
      <c r="C213" s="15"/>
      <c r="D213" s="15"/>
      <c r="E213" s="4" t="s">
        <v>20</v>
      </c>
      <c r="F213" s="6">
        <v>104000.8</v>
      </c>
      <c r="G213" s="6">
        <v>97705.4</v>
      </c>
      <c r="H213" s="27"/>
      <c r="I213" s="27"/>
      <c r="J213" s="27"/>
      <c r="K213" s="27"/>
      <c r="L213" s="27"/>
    </row>
    <row r="214" spans="1:12">
      <c r="A214" s="15"/>
      <c r="B214" s="12"/>
      <c r="C214" s="15"/>
      <c r="D214" s="15"/>
      <c r="E214" s="3" t="s">
        <v>21</v>
      </c>
      <c r="F214" s="6"/>
      <c r="G214" s="6"/>
      <c r="H214" s="27"/>
      <c r="I214" s="27"/>
      <c r="J214" s="27"/>
      <c r="K214" s="27"/>
      <c r="L214" s="27"/>
    </row>
    <row r="215" spans="1:12">
      <c r="A215" s="16"/>
      <c r="B215" s="13"/>
      <c r="C215" s="16"/>
      <c r="D215" s="16"/>
      <c r="E215" s="3" t="s">
        <v>22</v>
      </c>
      <c r="F215" s="6"/>
      <c r="G215" s="6"/>
      <c r="H215" s="28"/>
      <c r="I215" s="28"/>
      <c r="J215" s="28"/>
      <c r="K215" s="28"/>
      <c r="L215" s="28"/>
    </row>
    <row r="216" spans="1:12">
      <c r="A216" s="17" t="s">
        <v>80</v>
      </c>
      <c r="B216" s="19"/>
      <c r="C216" s="8" t="s">
        <v>23</v>
      </c>
      <c r="D216" s="8" t="s">
        <v>23</v>
      </c>
      <c r="E216" s="3" t="s">
        <v>18</v>
      </c>
      <c r="F216" s="6">
        <f t="shared" ref="F216:G220" si="18">F201</f>
        <v>104000.8</v>
      </c>
      <c r="G216" s="6">
        <f t="shared" si="18"/>
        <v>97705.4</v>
      </c>
      <c r="H216" s="8" t="s">
        <v>23</v>
      </c>
      <c r="I216" s="8" t="s">
        <v>23</v>
      </c>
      <c r="J216" s="8" t="s">
        <v>23</v>
      </c>
      <c r="K216" s="8" t="s">
        <v>23</v>
      </c>
      <c r="L216" s="8" t="s">
        <v>23</v>
      </c>
    </row>
    <row r="217" spans="1:12" ht="45">
      <c r="A217" s="20"/>
      <c r="B217" s="22"/>
      <c r="C217" s="9"/>
      <c r="D217" s="9"/>
      <c r="E217" s="4" t="s">
        <v>19</v>
      </c>
      <c r="F217" s="6">
        <f t="shared" si="18"/>
        <v>0</v>
      </c>
      <c r="G217" s="6">
        <f t="shared" si="18"/>
        <v>0</v>
      </c>
      <c r="H217" s="9"/>
      <c r="I217" s="9"/>
      <c r="J217" s="9"/>
      <c r="K217" s="9"/>
      <c r="L217" s="9"/>
    </row>
    <row r="218" spans="1:12" ht="30">
      <c r="A218" s="20"/>
      <c r="B218" s="22"/>
      <c r="C218" s="9"/>
      <c r="D218" s="9"/>
      <c r="E218" s="4" t="s">
        <v>20</v>
      </c>
      <c r="F218" s="6">
        <f t="shared" si="18"/>
        <v>104000.8</v>
      </c>
      <c r="G218" s="6">
        <f t="shared" si="18"/>
        <v>97705.4</v>
      </c>
      <c r="H218" s="9"/>
      <c r="I218" s="9"/>
      <c r="J218" s="9"/>
      <c r="K218" s="9"/>
      <c r="L218" s="9"/>
    </row>
    <row r="219" spans="1:12">
      <c r="A219" s="20"/>
      <c r="B219" s="22"/>
      <c r="C219" s="9"/>
      <c r="D219" s="9"/>
      <c r="E219" s="3" t="s">
        <v>21</v>
      </c>
      <c r="F219" s="6">
        <f t="shared" si="18"/>
        <v>0</v>
      </c>
      <c r="G219" s="6">
        <f t="shared" si="18"/>
        <v>0</v>
      </c>
      <c r="H219" s="9"/>
      <c r="I219" s="9"/>
      <c r="J219" s="9"/>
      <c r="K219" s="9"/>
      <c r="L219" s="9"/>
    </row>
    <row r="220" spans="1:12">
      <c r="A220" s="23"/>
      <c r="B220" s="25"/>
      <c r="C220" s="10"/>
      <c r="D220" s="10"/>
      <c r="E220" s="3" t="s">
        <v>22</v>
      </c>
      <c r="F220" s="6">
        <f t="shared" si="18"/>
        <v>0</v>
      </c>
      <c r="G220" s="6">
        <f t="shared" si="18"/>
        <v>0</v>
      </c>
      <c r="H220" s="10"/>
      <c r="I220" s="10"/>
      <c r="J220" s="10"/>
      <c r="K220" s="10"/>
      <c r="L220" s="10"/>
    </row>
    <row r="221" spans="1:12">
      <c r="A221" s="17" t="s">
        <v>81</v>
      </c>
      <c r="B221" s="19"/>
      <c r="C221" s="8" t="s">
        <v>23</v>
      </c>
      <c r="D221" s="8" t="s">
        <v>23</v>
      </c>
      <c r="E221" s="3" t="s">
        <v>18</v>
      </c>
      <c r="F221" s="6">
        <f t="shared" ref="F221:G225" si="19">F38+F74+F195+F216</f>
        <v>38300755.899999999</v>
      </c>
      <c r="G221" s="6">
        <f t="shared" si="19"/>
        <v>30390575.779999994</v>
      </c>
      <c r="H221" s="8" t="s">
        <v>23</v>
      </c>
      <c r="I221" s="8" t="s">
        <v>23</v>
      </c>
      <c r="J221" s="8" t="s">
        <v>23</v>
      </c>
      <c r="K221" s="8" t="s">
        <v>23</v>
      </c>
      <c r="L221" s="8" t="s">
        <v>23</v>
      </c>
    </row>
    <row r="222" spans="1:12" ht="45">
      <c r="A222" s="20"/>
      <c r="B222" s="22"/>
      <c r="C222" s="9"/>
      <c r="D222" s="9"/>
      <c r="E222" s="4" t="s">
        <v>19</v>
      </c>
      <c r="F222" s="6">
        <f t="shared" si="19"/>
        <v>0</v>
      </c>
      <c r="G222" s="6">
        <f t="shared" si="19"/>
        <v>0</v>
      </c>
      <c r="H222" s="9"/>
      <c r="I222" s="9"/>
      <c r="J222" s="9"/>
      <c r="K222" s="9"/>
      <c r="L222" s="9"/>
    </row>
    <row r="223" spans="1:12" ht="30">
      <c r="A223" s="20"/>
      <c r="B223" s="22"/>
      <c r="C223" s="9"/>
      <c r="D223" s="9"/>
      <c r="E223" s="4" t="s">
        <v>20</v>
      </c>
      <c r="F223" s="6">
        <f t="shared" si="19"/>
        <v>22235055.460000001</v>
      </c>
      <c r="G223" s="6">
        <f t="shared" si="19"/>
        <v>14459420.07</v>
      </c>
      <c r="H223" s="9"/>
      <c r="I223" s="9"/>
      <c r="J223" s="9"/>
      <c r="K223" s="9"/>
      <c r="L223" s="9"/>
    </row>
    <row r="224" spans="1:12">
      <c r="A224" s="20"/>
      <c r="B224" s="22"/>
      <c r="C224" s="9"/>
      <c r="D224" s="9"/>
      <c r="E224" s="3" t="s">
        <v>21</v>
      </c>
      <c r="F224" s="6">
        <f t="shared" si="19"/>
        <v>16065700.440000001</v>
      </c>
      <c r="G224" s="6">
        <f t="shared" si="19"/>
        <v>15931155.710000001</v>
      </c>
      <c r="H224" s="9"/>
      <c r="I224" s="9"/>
      <c r="J224" s="9"/>
      <c r="K224" s="9"/>
      <c r="L224" s="9"/>
    </row>
    <row r="225" spans="1:12">
      <c r="A225" s="23"/>
      <c r="B225" s="25"/>
      <c r="C225" s="10"/>
      <c r="D225" s="10"/>
      <c r="E225" s="3" t="s">
        <v>22</v>
      </c>
      <c r="F225" s="6">
        <f t="shared" si="19"/>
        <v>0</v>
      </c>
      <c r="G225" s="6">
        <f t="shared" si="19"/>
        <v>0</v>
      </c>
      <c r="H225" s="10"/>
      <c r="I225" s="10"/>
      <c r="J225" s="10"/>
      <c r="K225" s="10"/>
      <c r="L225" s="10"/>
    </row>
    <row r="227" spans="1:12" ht="18.75">
      <c r="A227" s="47" t="s">
        <v>104</v>
      </c>
      <c r="B227" s="47"/>
      <c r="C227" s="47"/>
      <c r="D227" s="47"/>
      <c r="E227" s="47"/>
      <c r="F227" s="47"/>
      <c r="G227" s="47"/>
      <c r="H227" s="47"/>
      <c r="I227" s="47"/>
      <c r="J227" s="47"/>
      <c r="K227" s="47"/>
      <c r="L227" s="47"/>
    </row>
    <row r="228" spans="1:12" ht="18.7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</row>
    <row r="229" spans="1:12" ht="18.75">
      <c r="A229" s="47"/>
      <c r="B229" s="47"/>
      <c r="C229" s="47"/>
      <c r="D229" s="47"/>
      <c r="E229" s="47"/>
      <c r="F229" s="47"/>
      <c r="G229" s="47"/>
      <c r="H229" s="47"/>
      <c r="I229" s="47"/>
      <c r="J229" s="47"/>
      <c r="K229" s="47"/>
      <c r="L229" s="47"/>
    </row>
  </sheetData>
  <mergeCells count="385">
    <mergeCell ref="A227:L227"/>
    <mergeCell ref="A229:L229"/>
    <mergeCell ref="H216:H220"/>
    <mergeCell ref="I216:I220"/>
    <mergeCell ref="J216:J220"/>
    <mergeCell ref="K216:K220"/>
    <mergeCell ref="L216:L220"/>
    <mergeCell ref="C216:C220"/>
    <mergeCell ref="D216:D220"/>
    <mergeCell ref="A216:B220"/>
    <mergeCell ref="A221:B225"/>
    <mergeCell ref="C221:C225"/>
    <mergeCell ref="D221:D225"/>
    <mergeCell ref="H221:H225"/>
    <mergeCell ref="I221:I225"/>
    <mergeCell ref="J221:J225"/>
    <mergeCell ref="K221:K225"/>
    <mergeCell ref="L221:L225"/>
    <mergeCell ref="A211:A215"/>
    <mergeCell ref="B211:B215"/>
    <mergeCell ref="C211:C215"/>
    <mergeCell ref="D211:D215"/>
    <mergeCell ref="H211:H215"/>
    <mergeCell ref="I211:I215"/>
    <mergeCell ref="J211:J215"/>
    <mergeCell ref="K211:K215"/>
    <mergeCell ref="L211:L215"/>
    <mergeCell ref="H201:H205"/>
    <mergeCell ref="I201:I205"/>
    <mergeCell ref="J201:J205"/>
    <mergeCell ref="K201:K205"/>
    <mergeCell ref="L201:L205"/>
    <mergeCell ref="A201:A205"/>
    <mergeCell ref="B201:D205"/>
    <mergeCell ref="H206:H210"/>
    <mergeCell ref="I206:I210"/>
    <mergeCell ref="J206:J210"/>
    <mergeCell ref="K206:K210"/>
    <mergeCell ref="L206:L210"/>
    <mergeCell ref="A206:A210"/>
    <mergeCell ref="B206:B210"/>
    <mergeCell ref="C206:C210"/>
    <mergeCell ref="D206:D210"/>
    <mergeCell ref="H195:H199"/>
    <mergeCell ref="I195:I199"/>
    <mergeCell ref="J195:J199"/>
    <mergeCell ref="K195:K199"/>
    <mergeCell ref="L195:L199"/>
    <mergeCell ref="C195:C199"/>
    <mergeCell ref="D195:D199"/>
    <mergeCell ref="A195:B199"/>
    <mergeCell ref="A200:B200"/>
    <mergeCell ref="C200:L200"/>
    <mergeCell ref="A190:A194"/>
    <mergeCell ref="B190:B194"/>
    <mergeCell ref="C190:C194"/>
    <mergeCell ref="D190:D194"/>
    <mergeCell ref="H190:H194"/>
    <mergeCell ref="I190:I194"/>
    <mergeCell ref="J190:J194"/>
    <mergeCell ref="K190:K194"/>
    <mergeCell ref="L190:L194"/>
    <mergeCell ref="A185:A189"/>
    <mergeCell ref="B185:B189"/>
    <mergeCell ref="C185:C189"/>
    <mergeCell ref="D185:D189"/>
    <mergeCell ref="H185:H189"/>
    <mergeCell ref="I185:I189"/>
    <mergeCell ref="J185:J189"/>
    <mergeCell ref="K185:K189"/>
    <mergeCell ref="L185:L189"/>
    <mergeCell ref="A180:A184"/>
    <mergeCell ref="B180:B184"/>
    <mergeCell ref="C180:C184"/>
    <mergeCell ref="D180:D184"/>
    <mergeCell ref="H180:H184"/>
    <mergeCell ref="I180:I184"/>
    <mergeCell ref="J180:J184"/>
    <mergeCell ref="K180:K184"/>
    <mergeCell ref="L180:L184"/>
    <mergeCell ref="A175:A179"/>
    <mergeCell ref="B175:B179"/>
    <mergeCell ref="C175:C179"/>
    <mergeCell ref="D175:D179"/>
    <mergeCell ref="H175:H179"/>
    <mergeCell ref="I175:I179"/>
    <mergeCell ref="J175:J179"/>
    <mergeCell ref="K175:K179"/>
    <mergeCell ref="L175:L179"/>
    <mergeCell ref="A170:A174"/>
    <mergeCell ref="B170:B174"/>
    <mergeCell ref="C170:C174"/>
    <mergeCell ref="D170:D174"/>
    <mergeCell ref="H170:H174"/>
    <mergeCell ref="I170:I174"/>
    <mergeCell ref="J170:J174"/>
    <mergeCell ref="K170:K174"/>
    <mergeCell ref="L170:L174"/>
    <mergeCell ref="A165:A169"/>
    <mergeCell ref="H165:H169"/>
    <mergeCell ref="I165:I169"/>
    <mergeCell ref="J165:J169"/>
    <mergeCell ref="K165:K169"/>
    <mergeCell ref="L165:L169"/>
    <mergeCell ref="B165:D169"/>
    <mergeCell ref="A160:A164"/>
    <mergeCell ref="B160:B164"/>
    <mergeCell ref="C160:C164"/>
    <mergeCell ref="D160:D164"/>
    <mergeCell ref="H160:H164"/>
    <mergeCell ref="I160:I164"/>
    <mergeCell ref="J160:J164"/>
    <mergeCell ref="K160:K164"/>
    <mergeCell ref="L160:L164"/>
    <mergeCell ref="H150:H154"/>
    <mergeCell ref="I150:I154"/>
    <mergeCell ref="J150:J154"/>
    <mergeCell ref="K150:K154"/>
    <mergeCell ref="L150:L154"/>
    <mergeCell ref="A155:A159"/>
    <mergeCell ref="B155:B159"/>
    <mergeCell ref="C155:C159"/>
    <mergeCell ref="D155:D159"/>
    <mergeCell ref="H155:H159"/>
    <mergeCell ref="I155:I159"/>
    <mergeCell ref="J155:J159"/>
    <mergeCell ref="K155:K159"/>
    <mergeCell ref="L155:L159"/>
    <mergeCell ref="A140:A144"/>
    <mergeCell ref="A145:A149"/>
    <mergeCell ref="B140:D144"/>
    <mergeCell ref="B145:B149"/>
    <mergeCell ref="C145:C149"/>
    <mergeCell ref="D145:D149"/>
    <mergeCell ref="A150:A154"/>
    <mergeCell ref="B150:B154"/>
    <mergeCell ref="C150:C154"/>
    <mergeCell ref="D150:D154"/>
    <mergeCell ref="H140:H144"/>
    <mergeCell ref="I140:I144"/>
    <mergeCell ref="J140:J144"/>
    <mergeCell ref="K140:K144"/>
    <mergeCell ref="L140:L144"/>
    <mergeCell ref="H145:H149"/>
    <mergeCell ref="I145:I149"/>
    <mergeCell ref="J145:J149"/>
    <mergeCell ref="K145:K149"/>
    <mergeCell ref="L145:L149"/>
    <mergeCell ref="A135:A139"/>
    <mergeCell ref="B135:B139"/>
    <mergeCell ref="C135:C139"/>
    <mergeCell ref="D135:D139"/>
    <mergeCell ref="H135:H139"/>
    <mergeCell ref="I135:I139"/>
    <mergeCell ref="J135:J139"/>
    <mergeCell ref="K135:K139"/>
    <mergeCell ref="L135:L139"/>
    <mergeCell ref="A130:A134"/>
    <mergeCell ref="B130:B134"/>
    <mergeCell ref="C130:C134"/>
    <mergeCell ref="D130:D134"/>
    <mergeCell ref="H130:H134"/>
    <mergeCell ref="I130:I134"/>
    <mergeCell ref="J130:J134"/>
    <mergeCell ref="K130:K134"/>
    <mergeCell ref="L130:L134"/>
    <mergeCell ref="H120:H124"/>
    <mergeCell ref="I120:I124"/>
    <mergeCell ref="J120:J124"/>
    <mergeCell ref="K120:K124"/>
    <mergeCell ref="L120:L124"/>
    <mergeCell ref="A120:A124"/>
    <mergeCell ref="B120:D124"/>
    <mergeCell ref="A125:A129"/>
    <mergeCell ref="B125:B129"/>
    <mergeCell ref="C125:C129"/>
    <mergeCell ref="D125:D129"/>
    <mergeCell ref="H125:H129"/>
    <mergeCell ref="I125:I129"/>
    <mergeCell ref="J125:J129"/>
    <mergeCell ref="K125:K129"/>
    <mergeCell ref="L125:L129"/>
    <mergeCell ref="A115:A119"/>
    <mergeCell ref="B115:B119"/>
    <mergeCell ref="C115:C119"/>
    <mergeCell ref="D115:D119"/>
    <mergeCell ref="H115:H119"/>
    <mergeCell ref="I115:I119"/>
    <mergeCell ref="J115:J119"/>
    <mergeCell ref="K115:K119"/>
    <mergeCell ref="L115:L119"/>
    <mergeCell ref="L100:L104"/>
    <mergeCell ref="H105:H109"/>
    <mergeCell ref="I105:I109"/>
    <mergeCell ref="J105:J109"/>
    <mergeCell ref="K105:K109"/>
    <mergeCell ref="L105:L109"/>
    <mergeCell ref="A105:A109"/>
    <mergeCell ref="B105:D109"/>
    <mergeCell ref="A110:A114"/>
    <mergeCell ref="C110:C114"/>
    <mergeCell ref="D110:D114"/>
    <mergeCell ref="H110:H114"/>
    <mergeCell ref="I110:I114"/>
    <mergeCell ref="J110:J114"/>
    <mergeCell ref="K110:K114"/>
    <mergeCell ref="L110:L114"/>
    <mergeCell ref="B110:B114"/>
    <mergeCell ref="A100:A104"/>
    <mergeCell ref="B100:B104"/>
    <mergeCell ref="C100:C104"/>
    <mergeCell ref="D100:D104"/>
    <mergeCell ref="H100:H104"/>
    <mergeCell ref="I100:I104"/>
    <mergeCell ref="J100:J104"/>
    <mergeCell ref="K100:K104"/>
    <mergeCell ref="A95:A99"/>
    <mergeCell ref="B95:B99"/>
    <mergeCell ref="C95:C99"/>
    <mergeCell ref="D95:D99"/>
    <mergeCell ref="H95:H99"/>
    <mergeCell ref="I95:I99"/>
    <mergeCell ref="J95:J99"/>
    <mergeCell ref="K95:K99"/>
    <mergeCell ref="L95:L99"/>
    <mergeCell ref="A90:A94"/>
    <mergeCell ref="B90:B94"/>
    <mergeCell ref="C90:C94"/>
    <mergeCell ref="D90:D94"/>
    <mergeCell ref="H90:H94"/>
    <mergeCell ref="I90:I94"/>
    <mergeCell ref="J90:J94"/>
    <mergeCell ref="K90:K94"/>
    <mergeCell ref="L90:L94"/>
    <mergeCell ref="A80:A84"/>
    <mergeCell ref="B80:D84"/>
    <mergeCell ref="H80:H84"/>
    <mergeCell ref="I80:I84"/>
    <mergeCell ref="J80:J84"/>
    <mergeCell ref="K80:K84"/>
    <mergeCell ref="L80:L84"/>
    <mergeCell ref="D85:D89"/>
    <mergeCell ref="C85:C89"/>
    <mergeCell ref="A85:A89"/>
    <mergeCell ref="B85:B89"/>
    <mergeCell ref="H85:H89"/>
    <mergeCell ref="I85:I89"/>
    <mergeCell ref="J85:J89"/>
    <mergeCell ref="K85:K89"/>
    <mergeCell ref="L85:L89"/>
    <mergeCell ref="C74:C78"/>
    <mergeCell ref="D74:D78"/>
    <mergeCell ref="H74:H78"/>
    <mergeCell ref="I74:I78"/>
    <mergeCell ref="J74:J78"/>
    <mergeCell ref="K74:K78"/>
    <mergeCell ref="L74:L78"/>
    <mergeCell ref="A74:B78"/>
    <mergeCell ref="A79:B79"/>
    <mergeCell ref="C79:L79"/>
    <mergeCell ref="A69:A73"/>
    <mergeCell ref="B69:B73"/>
    <mergeCell ref="C69:C73"/>
    <mergeCell ref="D69:D73"/>
    <mergeCell ref="H69:H73"/>
    <mergeCell ref="I69:I73"/>
    <mergeCell ref="J69:J73"/>
    <mergeCell ref="K69:K73"/>
    <mergeCell ref="L69:L73"/>
    <mergeCell ref="A64:A68"/>
    <mergeCell ref="B64:B68"/>
    <mergeCell ref="C64:C68"/>
    <mergeCell ref="D64:D68"/>
    <mergeCell ref="H64:H68"/>
    <mergeCell ref="I64:I68"/>
    <mergeCell ref="J64:J68"/>
    <mergeCell ref="K64:K68"/>
    <mergeCell ref="L64:L68"/>
    <mergeCell ref="I33:I37"/>
    <mergeCell ref="J33:J37"/>
    <mergeCell ref="K33:K37"/>
    <mergeCell ref="L33:L37"/>
    <mergeCell ref="A33:A37"/>
    <mergeCell ref="B33:B37"/>
    <mergeCell ref="C33:C37"/>
    <mergeCell ref="D33:D37"/>
    <mergeCell ref="H33:H37"/>
    <mergeCell ref="A15:B15"/>
    <mergeCell ref="C15:L15"/>
    <mergeCell ref="A17:B17"/>
    <mergeCell ref="C16:L16"/>
    <mergeCell ref="C17:L17"/>
    <mergeCell ref="H10:L10"/>
    <mergeCell ref="A10:A13"/>
    <mergeCell ref="B10:B13"/>
    <mergeCell ref="C12:C13"/>
    <mergeCell ref="D12:D13"/>
    <mergeCell ref="E11:E13"/>
    <mergeCell ref="F12:F13"/>
    <mergeCell ref="G12:G13"/>
    <mergeCell ref="H11:H13"/>
    <mergeCell ref="I11:I13"/>
    <mergeCell ref="C11:D11"/>
    <mergeCell ref="F11:G11"/>
    <mergeCell ref="C10:G10"/>
    <mergeCell ref="J12:J13"/>
    <mergeCell ref="J11:L11"/>
    <mergeCell ref="K12:L12"/>
    <mergeCell ref="K18:K22"/>
    <mergeCell ref="A16:B16"/>
    <mergeCell ref="L18:L22"/>
    <mergeCell ref="A23:A27"/>
    <mergeCell ref="B23:B27"/>
    <mergeCell ref="C23:C27"/>
    <mergeCell ref="D23:D27"/>
    <mergeCell ref="H23:H27"/>
    <mergeCell ref="B18:D22"/>
    <mergeCell ref="A18:A22"/>
    <mergeCell ref="H18:H22"/>
    <mergeCell ref="I18:I22"/>
    <mergeCell ref="J18:J22"/>
    <mergeCell ref="J28:J32"/>
    <mergeCell ref="K28:K32"/>
    <mergeCell ref="L28:L32"/>
    <mergeCell ref="I23:I27"/>
    <mergeCell ref="J23:J27"/>
    <mergeCell ref="K23:K27"/>
    <mergeCell ref="L23:L27"/>
    <mergeCell ref="I28:I32"/>
    <mergeCell ref="A28:A32"/>
    <mergeCell ref="B28:B32"/>
    <mergeCell ref="C28:C32"/>
    <mergeCell ref="D28:D32"/>
    <mergeCell ref="H28:H32"/>
    <mergeCell ref="A7:L7"/>
    <mergeCell ref="A8:L8"/>
    <mergeCell ref="A9:L9"/>
    <mergeCell ref="A1:L1"/>
    <mergeCell ref="A2:L2"/>
    <mergeCell ref="A3:L3"/>
    <mergeCell ref="A4:L4"/>
    <mergeCell ref="A6:L6"/>
    <mergeCell ref="A5:L5"/>
    <mergeCell ref="J38:J42"/>
    <mergeCell ref="K38:K42"/>
    <mergeCell ref="L38:L42"/>
    <mergeCell ref="A43:B43"/>
    <mergeCell ref="C43:L43"/>
    <mergeCell ref="C38:C42"/>
    <mergeCell ref="D38:D42"/>
    <mergeCell ref="A38:B42"/>
    <mergeCell ref="H38:H42"/>
    <mergeCell ref="I38:I42"/>
    <mergeCell ref="K44:K48"/>
    <mergeCell ref="L44:L48"/>
    <mergeCell ref="H49:H53"/>
    <mergeCell ref="I49:I53"/>
    <mergeCell ref="J49:J53"/>
    <mergeCell ref="K49:K53"/>
    <mergeCell ref="L49:L53"/>
    <mergeCell ref="A44:A48"/>
    <mergeCell ref="B44:D48"/>
    <mergeCell ref="H44:H48"/>
    <mergeCell ref="I44:I48"/>
    <mergeCell ref="J44:J48"/>
    <mergeCell ref="H54:H58"/>
    <mergeCell ref="I54:I58"/>
    <mergeCell ref="J54:J58"/>
    <mergeCell ref="K54:K58"/>
    <mergeCell ref="L54:L58"/>
    <mergeCell ref="C49:C53"/>
    <mergeCell ref="D49:D53"/>
    <mergeCell ref="A49:A53"/>
    <mergeCell ref="B49:B53"/>
    <mergeCell ref="A54:A58"/>
    <mergeCell ref="B54:D58"/>
    <mergeCell ref="I59:I63"/>
    <mergeCell ref="J59:J63"/>
    <mergeCell ref="K59:K63"/>
    <mergeCell ref="L59:L63"/>
    <mergeCell ref="B59:B63"/>
    <mergeCell ref="A59:A63"/>
    <mergeCell ref="C59:C63"/>
    <mergeCell ref="D59:D63"/>
    <mergeCell ref="H59:H63"/>
  </mergeCells>
  <pageMargins left="0.31496062992125984" right="0" top="0.74803149606299213" bottom="0.3937007874015748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2016-03-16T02:43:52Z</cp:lastPrinted>
  <dcterms:created xsi:type="dcterms:W3CDTF">2016-03-10T06:07:31Z</dcterms:created>
  <dcterms:modified xsi:type="dcterms:W3CDTF">2016-04-22T03:54:53Z</dcterms:modified>
</cp:coreProperties>
</file>