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I28"/>
  <c r="J28"/>
  <c r="K28"/>
  <c r="L28"/>
  <c r="M28"/>
  <c r="H28"/>
  <c r="I25"/>
  <c r="J25"/>
  <c r="K25"/>
  <c r="L25"/>
  <c r="M25"/>
  <c r="H25"/>
  <c r="I22"/>
  <c r="J22"/>
  <c r="K22"/>
  <c r="L22"/>
  <c r="M22"/>
  <c r="H22"/>
  <c r="I19"/>
  <c r="J19"/>
  <c r="K19"/>
  <c r="L19"/>
  <c r="M19"/>
  <c r="H19"/>
  <c r="I16"/>
  <c r="J16"/>
  <c r="L16"/>
  <c r="M16"/>
  <c r="H16"/>
  <c r="I33"/>
  <c r="J33"/>
  <c r="K33"/>
  <c r="L33"/>
  <c r="M33"/>
  <c r="H33"/>
  <c r="I32"/>
  <c r="J32"/>
  <c r="K32"/>
  <c r="L32"/>
  <c r="M32"/>
  <c r="H32"/>
  <c r="G30"/>
  <c r="G29"/>
  <c r="G27"/>
  <c r="G26"/>
  <c r="G24"/>
  <c r="G23"/>
  <c r="G21"/>
  <c r="G20"/>
  <c r="G17"/>
  <c r="G18"/>
  <c r="G22" l="1"/>
  <c r="L31"/>
  <c r="J31"/>
  <c r="M31"/>
  <c r="K31"/>
  <c r="I31"/>
  <c r="G19"/>
  <c r="G25"/>
  <c r="G28"/>
  <c r="H31"/>
  <c r="G16"/>
  <c r="G33"/>
  <c r="G32"/>
  <c r="G31" l="1"/>
</calcChain>
</file>

<file path=xl/sharedStrings.xml><?xml version="1.0" encoding="utf-8"?>
<sst xmlns="http://schemas.openxmlformats.org/spreadsheetml/2006/main" count="134" uniqueCount="38">
  <si>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</si>
  <si>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</si>
  <si>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</si>
  <si>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</si>
  <si>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</si>
  <si>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</si>
  <si>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</si>
  <si>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</si>
  <si>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</si>
  <si>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</si>
  <si>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</si>
  <si>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</si>
  <si>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</si>
  <si>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</si>
  <si>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</si>
  <si>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</si>
  <si>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</si>
  <si>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</si>
  <si>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</si>
  <si>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ВСЕГО ПО МУНИЦИПАЛЬНОЙ ПРОГРАММЕ:</t>
  </si>
  <si>
    <t>Приложение №1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</si>
  <si>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</si>
  <si>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</si>
  <si>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</si>
  <si>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"Комплексное развитие транспортной инфраструктуры Полтавского городского поселения на 2016-2025 годы"</t>
  </si>
  <si>
    <t>2020-2025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</si>
  <si>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Комплексное развитие транспортной инфраструктуры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</si>
  <si>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Задачи муниципальной программы</t>
    </r>
    <r>
      <rPr>
        <sz val="10"/>
        <color theme="1"/>
        <rFont val="Times New Roman"/>
        <family val="1"/>
        <charset val="204"/>
      </rPr>
      <t xml:space="preserve"> -безопасность, качество и эффективность транспортного обслуживания населения, а также юридических лиц и индивидуальных предпринимателей, осуществляющих экономическую деятельность на территории городского поселения
-создание приоритетных условий для обеспечения безопасности жизни и здоровья участников дорожного движения
-условия для пешеходного и велосипедного передвижения населения
-мероприятия по развитию и совершенствованию автомобильных дорог общего пользования местного значения
</t>
    </r>
  </si>
  <si>
    <r>
      <t>Мероприятие1 Р</t>
    </r>
    <r>
      <rPr>
        <sz val="10"/>
        <color theme="1"/>
        <rFont val="Times New Roman"/>
        <family val="1"/>
        <charset val="204"/>
      </rPr>
      <t>емонт автомобильных дорог общего пользования местного значения</t>
    </r>
  </si>
  <si>
    <r>
      <t xml:space="preserve">Мероприятие2 </t>
    </r>
    <r>
      <rPr>
        <sz val="10"/>
        <color theme="1"/>
        <rFont val="Times New Roman"/>
        <family val="1"/>
        <charset val="204"/>
      </rPr>
      <t>Содержание автомобильных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дорог в полтавском городском поселении </t>
    </r>
  </si>
  <si>
    <r>
      <t xml:space="preserve">Мероприятие3 </t>
    </r>
    <r>
      <rPr>
        <sz val="10"/>
        <color theme="1"/>
        <rFont val="Times New Roman"/>
        <family val="1"/>
        <charset val="204"/>
      </rPr>
      <t>Капитальный ремонт автомобильных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дорог общего пользования местного значения </t>
    </r>
  </si>
  <si>
    <r>
      <t xml:space="preserve">Мероприятие4 </t>
    </r>
    <r>
      <rPr>
        <sz val="10"/>
        <color theme="1"/>
        <rFont val="Times New Roman"/>
        <family val="1"/>
        <charset val="204"/>
      </rPr>
      <t>Ремонт</t>
    </r>
    <r>
      <rPr>
        <b/>
        <sz val="10"/>
        <color theme="1"/>
        <rFont val="Times New Roman"/>
        <family val="1"/>
        <charset val="204"/>
      </rPr>
      <t>, к</t>
    </r>
    <r>
      <rPr>
        <sz val="10"/>
        <color theme="1"/>
        <rFont val="Times New Roman"/>
        <family val="1"/>
        <charset val="204"/>
      </rPr>
      <t xml:space="preserve">апитальный ремонт, реконструкция и содержание тротуаров </t>
    </r>
  </si>
  <si>
    <r>
      <t xml:space="preserve">Мероприятие5 </t>
    </r>
    <r>
      <rPr>
        <sz val="10"/>
        <color theme="1"/>
        <rFont val="Times New Roman"/>
        <family val="1"/>
        <charset val="204"/>
      </rPr>
      <t xml:space="preserve">Приобретение  и установка дорожных знаков </t>
    </r>
  </si>
  <si>
    <t>%</t>
  </si>
  <si>
    <t>шт</t>
  </si>
  <si>
    <t>Целевые индикаторы реализации мероприятия (группы мероприятий) муниципальной программы</t>
  </si>
  <si>
    <t>м</t>
  </si>
  <si>
    <t>от 18 июля 2016 года №59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</si>
</sst>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0" borderId="1" xfId="0" applyFont="1" applyBorder="1" applyAlignment="1">
      <alignment vertical="top" wrapText="1" shrinkToFit="1"/>
    </xf>
    <xf numFmtId="0" fontId="1" fillId="2" borderId="1" xfId="0" applyFont="1" applyFill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1" xfId="0" applyFont="1" applyBorder="1" applyAlignment="1">
      <alignment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4"/>
  <sheetViews>
    <sheetView tabSelected="1" workbookViewId="0">
      <selection activeCell="J14" sqref="J14"/>
    </sheetView>
  </sheetViews>
  <sheetFormatPr defaultRowHeight="15"/>
  <cols>
    <col min="1" max="1" width="4" customWidth="1"/>
    <col min="2" max="2" width="23.85546875" customWidth="1"/>
    <col min="3" max="3" width="4.42578125" customWidth="1"/>
    <col min="4" max="4" width="4.5703125" customWidth="1"/>
    <col min="5" max="5" width="12.5703125" customWidth="1"/>
    <col min="6" max="6" width="13.42578125" customWidth="1"/>
    <col min="7" max="7" width="10.7109375" customWidth="1"/>
    <col min="8" max="8" width="10.28515625" customWidth="1"/>
    <col min="9" max="9" width="9.85546875" customWidth="1"/>
    <col min="10" max="10" width="9.5703125" customWidth="1"/>
    <col min="11" max="11" width="9.85546875" customWidth="1"/>
    <col min="12" max="12" width="10.140625" customWidth="1"/>
    <col min="14" max="14" width="4.5703125" customWidth="1"/>
    <col min="15" max="15" width="4" customWidth="1"/>
    <col min="16" max="16" width="5.42578125" customWidth="1"/>
    <col min="17" max="17" width="4.28515625" customWidth="1"/>
    <col min="18" max="21" width="4.42578125" customWidth="1"/>
    <col min="22" max="22" width="4.28515625" customWidth="1"/>
  </cols>
  <sheetData>
    <row r="1" spans="1:22" ht="15.75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.75">
      <c r="A2" s="22" t="s">
        <v>21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 ht="15.75">
      <c r="A3" s="22" t="s">
        <v>37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ht="15.7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5.75">
      <c r="A5" s="24" t="s">
        <v>22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</row>
    <row r="6" spans="1:22" ht="15.75">
      <c r="A6" s="24" t="s">
        <v>23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</row>
    <row r="7" spans="1:22" ht="15.75">
      <c r="A7" s="25" t="s">
        <v>24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22" ht="15.7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>
      <c r="A9" s="40" t="s">
        <v>0</v>
      </c>
      <c r="B9" s="40" t="s">
        <v>1</v>
      </c>
      <c r="C9" s="40" t="s">
        <v>2</v>
      </c>
      <c r="D9" s="40"/>
      <c r="E9" s="40" t="s">
        <v>5</v>
      </c>
      <c r="F9" s="37" t="s">
        <v>6</v>
      </c>
      <c r="G9" s="38"/>
      <c r="H9" s="38"/>
      <c r="I9" s="38"/>
      <c r="J9" s="38"/>
      <c r="K9" s="38"/>
      <c r="L9" s="38"/>
      <c r="M9" s="39"/>
      <c r="N9" s="40" t="s">
        <v>35</v>
      </c>
      <c r="O9" s="40"/>
      <c r="P9" s="40"/>
      <c r="Q9" s="40"/>
      <c r="R9" s="40"/>
      <c r="S9" s="40"/>
      <c r="T9" s="40"/>
      <c r="U9" s="40"/>
      <c r="V9" s="40"/>
    </row>
    <row r="10" spans="1:22">
      <c r="A10" s="40"/>
      <c r="B10" s="40"/>
      <c r="C10" s="40" t="s">
        <v>3</v>
      </c>
      <c r="D10" s="40" t="s">
        <v>4</v>
      </c>
      <c r="E10" s="40"/>
      <c r="F10" s="40" t="s">
        <v>7</v>
      </c>
      <c r="G10" s="40" t="s">
        <v>9</v>
      </c>
      <c r="H10" s="40"/>
      <c r="I10" s="40"/>
      <c r="J10" s="40"/>
      <c r="K10" s="40"/>
      <c r="L10" s="40"/>
      <c r="M10" s="40"/>
      <c r="N10" s="40" t="s">
        <v>11</v>
      </c>
      <c r="O10" s="40" t="s">
        <v>12</v>
      </c>
      <c r="P10" s="40" t="s">
        <v>13</v>
      </c>
      <c r="Q10" s="40"/>
      <c r="R10" s="40"/>
      <c r="S10" s="40"/>
      <c r="T10" s="40"/>
      <c r="U10" s="40"/>
      <c r="V10" s="40"/>
    </row>
    <row r="11" spans="1:22" ht="37.5" customHeight="1">
      <c r="A11" s="40"/>
      <c r="B11" s="40"/>
      <c r="C11" s="40"/>
      <c r="D11" s="40"/>
      <c r="E11" s="40"/>
      <c r="F11" s="40"/>
      <c r="G11" s="40" t="s">
        <v>8</v>
      </c>
      <c r="H11" s="40" t="s">
        <v>10</v>
      </c>
      <c r="I11" s="40"/>
      <c r="J11" s="40"/>
      <c r="K11" s="40"/>
      <c r="L11" s="40"/>
      <c r="M11" s="40"/>
      <c r="N11" s="40"/>
      <c r="O11" s="40"/>
      <c r="P11" s="40" t="s">
        <v>8</v>
      </c>
      <c r="Q11" s="40" t="s">
        <v>10</v>
      </c>
      <c r="R11" s="40"/>
      <c r="S11" s="40"/>
      <c r="T11" s="40"/>
      <c r="U11" s="40"/>
      <c r="V11" s="40"/>
    </row>
    <row r="12" spans="1:22" ht="61.5" customHeight="1">
      <c r="A12" s="40"/>
      <c r="B12" s="40"/>
      <c r="C12" s="40"/>
      <c r="D12" s="40"/>
      <c r="E12" s="40"/>
      <c r="F12" s="40"/>
      <c r="G12" s="40"/>
      <c r="H12" s="5">
        <v>2016</v>
      </c>
      <c r="I12" s="5">
        <v>2017</v>
      </c>
      <c r="J12" s="5">
        <v>2018</v>
      </c>
      <c r="K12" s="5">
        <v>2019</v>
      </c>
      <c r="L12" s="5" t="s">
        <v>25</v>
      </c>
      <c r="M12" s="5"/>
      <c r="N12" s="40"/>
      <c r="O12" s="40"/>
      <c r="P12" s="40"/>
      <c r="Q12" s="1">
        <v>2016</v>
      </c>
      <c r="R12" s="1">
        <v>2017</v>
      </c>
      <c r="S12" s="1">
        <v>2018</v>
      </c>
      <c r="T12" s="1">
        <v>2019</v>
      </c>
      <c r="U12" s="11" t="s">
        <v>25</v>
      </c>
      <c r="V12" s="1"/>
    </row>
    <row r="13" spans="1:2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2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</row>
    <row r="14" spans="1:22" ht="66.75" customHeight="1">
      <c r="A14" s="35" t="s">
        <v>26</v>
      </c>
      <c r="B14" s="36"/>
      <c r="C14" s="3">
        <v>2016</v>
      </c>
      <c r="D14" s="3">
        <v>2025</v>
      </c>
      <c r="E14" s="3" t="s">
        <v>14</v>
      </c>
      <c r="F14" s="3" t="s">
        <v>14</v>
      </c>
      <c r="G14" s="3" t="s">
        <v>14</v>
      </c>
      <c r="H14" s="3" t="s">
        <v>14</v>
      </c>
      <c r="I14" s="3" t="s">
        <v>14</v>
      </c>
      <c r="J14" s="3" t="s">
        <v>14</v>
      </c>
      <c r="K14" s="3" t="s">
        <v>14</v>
      </c>
      <c r="L14" s="3" t="s">
        <v>14</v>
      </c>
      <c r="M14" s="3" t="s">
        <v>14</v>
      </c>
      <c r="N14" s="3" t="s">
        <v>14</v>
      </c>
      <c r="O14" s="3" t="s">
        <v>14</v>
      </c>
      <c r="P14" s="3" t="s">
        <v>14</v>
      </c>
      <c r="Q14" s="3" t="s">
        <v>14</v>
      </c>
      <c r="R14" s="3" t="s">
        <v>14</v>
      </c>
      <c r="S14" s="3" t="s">
        <v>14</v>
      </c>
      <c r="T14" s="3" t="s">
        <v>14</v>
      </c>
      <c r="U14" s="3" t="s">
        <v>14</v>
      </c>
      <c r="V14" s="3" t="s">
        <v>14</v>
      </c>
    </row>
    <row r="15" spans="1:22" ht="285" customHeight="1">
      <c r="A15" s="35" t="s">
        <v>27</v>
      </c>
      <c r="B15" s="36"/>
      <c r="C15" s="3">
        <v>2016</v>
      </c>
      <c r="D15" s="3">
        <v>2025</v>
      </c>
      <c r="E15" s="3" t="s">
        <v>14</v>
      </c>
      <c r="F15" s="3" t="s">
        <v>14</v>
      </c>
      <c r="G15" s="3" t="s">
        <v>14</v>
      </c>
      <c r="H15" s="3" t="s">
        <v>14</v>
      </c>
      <c r="I15" s="3" t="s">
        <v>14</v>
      </c>
      <c r="J15" s="3" t="s">
        <v>14</v>
      </c>
      <c r="K15" s="3" t="s">
        <v>14</v>
      </c>
      <c r="L15" s="3" t="s">
        <v>14</v>
      </c>
      <c r="M15" s="3" t="s">
        <v>14</v>
      </c>
      <c r="N15" s="3" t="s">
        <v>14</v>
      </c>
      <c r="O15" s="3" t="s">
        <v>14</v>
      </c>
      <c r="P15" s="3" t="s">
        <v>14</v>
      </c>
      <c r="Q15" s="3" t="s">
        <v>14</v>
      </c>
      <c r="R15" s="3" t="s">
        <v>14</v>
      </c>
      <c r="S15" s="3" t="s">
        <v>14</v>
      </c>
      <c r="T15" s="3" t="s">
        <v>14</v>
      </c>
      <c r="U15" s="3" t="s">
        <v>14</v>
      </c>
      <c r="V15" s="3" t="s">
        <v>14</v>
      </c>
    </row>
    <row r="16" spans="1:22" ht="38.25" customHeight="1">
      <c r="A16" s="26"/>
      <c r="B16" s="29" t="s">
        <v>28</v>
      </c>
      <c r="C16" s="26">
        <v>2016</v>
      </c>
      <c r="D16" s="26">
        <v>2025</v>
      </c>
      <c r="E16" s="32" t="s">
        <v>15</v>
      </c>
      <c r="F16" s="4" t="s">
        <v>16</v>
      </c>
      <c r="G16" s="10">
        <f>H16+I16+J16+K16+L16+M16</f>
        <v>16143865.9</v>
      </c>
      <c r="H16" s="10">
        <f>H17+H18</f>
        <v>6953865.9000000004</v>
      </c>
      <c r="I16" s="10">
        <f t="shared" ref="I16:M16" si="0">I17+I18</f>
        <v>1370000</v>
      </c>
      <c r="J16" s="10">
        <f t="shared" si="0"/>
        <v>1370000</v>
      </c>
      <c r="K16" s="10">
        <f t="shared" si="0"/>
        <v>1450000</v>
      </c>
      <c r="L16" s="10">
        <f t="shared" si="0"/>
        <v>5000000</v>
      </c>
      <c r="M16" s="10">
        <f t="shared" si="0"/>
        <v>0</v>
      </c>
      <c r="N16" s="3"/>
      <c r="O16" s="3" t="s">
        <v>36</v>
      </c>
      <c r="P16" s="3">
        <v>2230</v>
      </c>
      <c r="Q16" s="3">
        <v>930</v>
      </c>
      <c r="R16" s="3">
        <v>150</v>
      </c>
      <c r="S16" s="3">
        <v>150</v>
      </c>
      <c r="T16" s="3">
        <v>200</v>
      </c>
      <c r="U16" s="3">
        <v>800</v>
      </c>
      <c r="V16" s="3"/>
    </row>
    <row r="17" spans="1:22" ht="102.75" customHeight="1">
      <c r="A17" s="27"/>
      <c r="B17" s="30"/>
      <c r="C17" s="27"/>
      <c r="D17" s="27"/>
      <c r="E17" s="33"/>
      <c r="F17" s="4" t="s">
        <v>17</v>
      </c>
      <c r="G17" s="10">
        <f t="shared" ref="G17:G21" si="1">H17+I17+J17+K17+L17+M17</f>
        <v>10094815.039999999</v>
      </c>
      <c r="H17" s="10">
        <v>904815.04</v>
      </c>
      <c r="I17" s="10">
        <v>1370000</v>
      </c>
      <c r="J17" s="10">
        <v>1370000</v>
      </c>
      <c r="K17" s="10">
        <v>1450000</v>
      </c>
      <c r="L17" s="10">
        <v>5000000</v>
      </c>
      <c r="M17" s="10"/>
      <c r="N17" s="3"/>
      <c r="O17" s="3" t="s">
        <v>36</v>
      </c>
      <c r="P17" s="3">
        <v>1430</v>
      </c>
      <c r="Q17" s="3">
        <v>130</v>
      </c>
      <c r="R17" s="3">
        <v>150</v>
      </c>
      <c r="S17" s="3">
        <v>150</v>
      </c>
      <c r="T17" s="3">
        <v>200</v>
      </c>
      <c r="U17" s="3">
        <v>800</v>
      </c>
      <c r="V17" s="3"/>
    </row>
    <row r="18" spans="1:22" ht="66.75" customHeight="1">
      <c r="A18" s="28"/>
      <c r="B18" s="31"/>
      <c r="C18" s="28"/>
      <c r="D18" s="28"/>
      <c r="E18" s="34"/>
      <c r="F18" s="4" t="s">
        <v>18</v>
      </c>
      <c r="G18" s="10">
        <f t="shared" si="1"/>
        <v>6049050.8600000003</v>
      </c>
      <c r="H18" s="10">
        <v>6049050.8600000003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3"/>
      <c r="O18" s="3" t="s">
        <v>36</v>
      </c>
      <c r="P18" s="3">
        <v>800</v>
      </c>
      <c r="Q18" s="3">
        <v>800</v>
      </c>
      <c r="R18" s="3">
        <v>0</v>
      </c>
      <c r="S18" s="3">
        <v>0</v>
      </c>
      <c r="T18" s="3">
        <v>0</v>
      </c>
      <c r="U18" s="3">
        <v>0</v>
      </c>
      <c r="V18" s="3"/>
    </row>
    <row r="19" spans="1:22" ht="38.25" customHeight="1">
      <c r="A19" s="26"/>
      <c r="B19" s="29" t="s">
        <v>29</v>
      </c>
      <c r="C19" s="26">
        <v>2016</v>
      </c>
      <c r="D19" s="26">
        <v>2025</v>
      </c>
      <c r="E19" s="32" t="s">
        <v>15</v>
      </c>
      <c r="F19" s="4" t="s">
        <v>16</v>
      </c>
      <c r="G19" s="10">
        <f t="shared" si="1"/>
        <v>11807944.960000001</v>
      </c>
      <c r="H19" s="10">
        <f>H20+H21</f>
        <v>1857944.96</v>
      </c>
      <c r="I19" s="10">
        <f t="shared" ref="I19:M19" si="2">I20+I21</f>
        <v>1800000</v>
      </c>
      <c r="J19" s="10">
        <f t="shared" si="2"/>
        <v>1800000</v>
      </c>
      <c r="K19" s="10">
        <f t="shared" si="2"/>
        <v>1900000</v>
      </c>
      <c r="L19" s="10">
        <f t="shared" si="2"/>
        <v>4450000</v>
      </c>
      <c r="M19" s="10">
        <f t="shared" si="2"/>
        <v>0</v>
      </c>
      <c r="N19" s="3"/>
      <c r="O19" s="3" t="s">
        <v>33</v>
      </c>
      <c r="P19" s="3">
        <v>100</v>
      </c>
      <c r="Q19" s="3">
        <v>100</v>
      </c>
      <c r="R19" s="3">
        <v>100</v>
      </c>
      <c r="S19" s="3">
        <v>100</v>
      </c>
      <c r="T19" s="3">
        <v>100</v>
      </c>
      <c r="U19" s="3">
        <v>100</v>
      </c>
      <c r="V19" s="3"/>
    </row>
    <row r="20" spans="1:22" ht="102">
      <c r="A20" s="27"/>
      <c r="B20" s="30"/>
      <c r="C20" s="27"/>
      <c r="D20" s="27"/>
      <c r="E20" s="33"/>
      <c r="F20" s="4" t="s">
        <v>17</v>
      </c>
      <c r="G20" s="10">
        <f t="shared" si="1"/>
        <v>11807944.960000001</v>
      </c>
      <c r="H20" s="10">
        <v>1857944.96</v>
      </c>
      <c r="I20" s="10">
        <v>1800000</v>
      </c>
      <c r="J20" s="10">
        <v>1800000</v>
      </c>
      <c r="K20" s="10">
        <v>1900000</v>
      </c>
      <c r="L20" s="10">
        <v>4450000</v>
      </c>
      <c r="M20" s="10"/>
      <c r="N20" s="3"/>
      <c r="O20" s="3" t="s">
        <v>33</v>
      </c>
      <c r="P20" s="3">
        <v>100</v>
      </c>
      <c r="Q20" s="3">
        <v>100</v>
      </c>
      <c r="R20" s="3">
        <v>100</v>
      </c>
      <c r="S20" s="3">
        <v>100</v>
      </c>
      <c r="T20" s="3">
        <v>100</v>
      </c>
      <c r="U20" s="3">
        <v>100</v>
      </c>
      <c r="V20" s="3"/>
    </row>
    <row r="21" spans="1:22" ht="65.25" customHeight="1">
      <c r="A21" s="28"/>
      <c r="B21" s="31"/>
      <c r="C21" s="28"/>
      <c r="D21" s="28"/>
      <c r="E21" s="34"/>
      <c r="F21" s="4" t="s">
        <v>18</v>
      </c>
      <c r="G21" s="10">
        <f t="shared" si="1"/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3"/>
      <c r="O21" s="3" t="s">
        <v>33</v>
      </c>
      <c r="P21" s="3">
        <v>100</v>
      </c>
      <c r="Q21" s="3">
        <v>100</v>
      </c>
      <c r="R21" s="3">
        <v>100</v>
      </c>
      <c r="S21" s="3">
        <v>100</v>
      </c>
      <c r="T21" s="3">
        <v>100</v>
      </c>
      <c r="U21" s="3">
        <v>100</v>
      </c>
      <c r="V21" s="3"/>
    </row>
    <row r="22" spans="1:22" ht="38.25">
      <c r="A22" s="26"/>
      <c r="B22" s="29" t="s">
        <v>30</v>
      </c>
      <c r="C22" s="26">
        <v>2016</v>
      </c>
      <c r="D22" s="26">
        <v>2025</v>
      </c>
      <c r="E22" s="32" t="s">
        <v>15</v>
      </c>
      <c r="F22" s="4" t="s">
        <v>16</v>
      </c>
      <c r="G22" s="10">
        <f t="shared" ref="G22:G30" si="3">H22+I22+J22+K22+L22+M22</f>
        <v>8000000</v>
      </c>
      <c r="H22" s="10">
        <f>H23+H24</f>
        <v>0</v>
      </c>
      <c r="I22" s="10">
        <f t="shared" ref="I22:M22" si="4">I23+I24</f>
        <v>0</v>
      </c>
      <c r="J22" s="10">
        <f t="shared" si="4"/>
        <v>0</v>
      </c>
      <c r="K22" s="10">
        <f t="shared" si="4"/>
        <v>0</v>
      </c>
      <c r="L22" s="10">
        <f t="shared" si="4"/>
        <v>8000000</v>
      </c>
      <c r="M22" s="10">
        <f t="shared" si="4"/>
        <v>0</v>
      </c>
      <c r="N22" s="3"/>
      <c r="O22" s="3" t="s">
        <v>36</v>
      </c>
      <c r="P22" s="12">
        <v>1000</v>
      </c>
      <c r="Q22" s="3">
        <v>0</v>
      </c>
      <c r="R22" s="3">
        <v>0</v>
      </c>
      <c r="S22" s="3">
        <v>0</v>
      </c>
      <c r="T22" s="3">
        <v>0</v>
      </c>
      <c r="U22" s="12">
        <v>1000</v>
      </c>
      <c r="V22" s="3"/>
    </row>
    <row r="23" spans="1:22" ht="102">
      <c r="A23" s="27"/>
      <c r="B23" s="30"/>
      <c r="C23" s="27"/>
      <c r="D23" s="27"/>
      <c r="E23" s="33"/>
      <c r="F23" s="4" t="s">
        <v>17</v>
      </c>
      <c r="G23" s="10">
        <f t="shared" si="3"/>
        <v>8000000</v>
      </c>
      <c r="H23" s="10">
        <v>0</v>
      </c>
      <c r="I23" s="10">
        <v>0</v>
      </c>
      <c r="J23" s="10">
        <v>0</v>
      </c>
      <c r="K23" s="10">
        <v>0</v>
      </c>
      <c r="L23" s="10">
        <v>8000000</v>
      </c>
      <c r="M23" s="10"/>
      <c r="N23" s="3"/>
      <c r="O23" s="3" t="s">
        <v>36</v>
      </c>
      <c r="P23" s="12">
        <v>1000</v>
      </c>
      <c r="Q23" s="3">
        <v>0</v>
      </c>
      <c r="R23" s="3">
        <v>0</v>
      </c>
      <c r="S23" s="3">
        <v>0</v>
      </c>
      <c r="T23" s="3">
        <v>0</v>
      </c>
      <c r="U23" s="12">
        <v>1000</v>
      </c>
      <c r="V23" s="3"/>
    </row>
    <row r="24" spans="1:22" ht="63.75">
      <c r="A24" s="28"/>
      <c r="B24" s="31"/>
      <c r="C24" s="28"/>
      <c r="D24" s="28"/>
      <c r="E24" s="34"/>
      <c r="F24" s="4" t="s">
        <v>18</v>
      </c>
      <c r="G24" s="10">
        <f t="shared" si="3"/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/>
      <c r="N24" s="3"/>
      <c r="O24" s="3" t="s">
        <v>36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/>
    </row>
    <row r="25" spans="1:22" ht="38.25" customHeight="1">
      <c r="A25" s="26"/>
      <c r="B25" s="29" t="s">
        <v>31</v>
      </c>
      <c r="C25" s="26">
        <v>2016</v>
      </c>
      <c r="D25" s="26">
        <v>2025</v>
      </c>
      <c r="E25" s="32" t="s">
        <v>15</v>
      </c>
      <c r="F25" s="4" t="s">
        <v>16</v>
      </c>
      <c r="G25" s="10">
        <f t="shared" si="3"/>
        <v>4000000</v>
      </c>
      <c r="H25" s="10">
        <f>H26+H27</f>
        <v>2100000</v>
      </c>
      <c r="I25" s="10">
        <f t="shared" ref="I25:M25" si="5">I26+I27</f>
        <v>300000</v>
      </c>
      <c r="J25" s="10">
        <f t="shared" si="5"/>
        <v>300000</v>
      </c>
      <c r="K25" s="10">
        <f t="shared" si="5"/>
        <v>300000</v>
      </c>
      <c r="L25" s="10">
        <f t="shared" si="5"/>
        <v>1000000</v>
      </c>
      <c r="M25" s="10">
        <f t="shared" si="5"/>
        <v>0</v>
      </c>
      <c r="N25" s="3"/>
      <c r="O25" s="3" t="s">
        <v>36</v>
      </c>
      <c r="P25" s="3">
        <v>2718</v>
      </c>
      <c r="Q25" s="3">
        <v>1418</v>
      </c>
      <c r="R25" s="3">
        <v>200</v>
      </c>
      <c r="S25" s="3">
        <v>200</v>
      </c>
      <c r="T25" s="3">
        <v>200</v>
      </c>
      <c r="U25" s="3">
        <v>700</v>
      </c>
      <c r="V25" s="3"/>
    </row>
    <row r="26" spans="1:22" ht="102">
      <c r="A26" s="27"/>
      <c r="B26" s="30"/>
      <c r="C26" s="27"/>
      <c r="D26" s="27"/>
      <c r="E26" s="33"/>
      <c r="F26" s="4" t="s">
        <v>17</v>
      </c>
      <c r="G26" s="10">
        <f t="shared" si="3"/>
        <v>3000000</v>
      </c>
      <c r="H26" s="10">
        <v>1100000</v>
      </c>
      <c r="I26" s="10">
        <v>300000</v>
      </c>
      <c r="J26" s="10">
        <v>300000</v>
      </c>
      <c r="K26" s="10">
        <v>300000</v>
      </c>
      <c r="L26" s="10">
        <v>1000000</v>
      </c>
      <c r="M26" s="10"/>
      <c r="N26" s="3"/>
      <c r="O26" s="3" t="s">
        <v>36</v>
      </c>
      <c r="P26" s="3">
        <v>2018</v>
      </c>
      <c r="Q26" s="3">
        <v>718</v>
      </c>
      <c r="R26" s="3">
        <v>200</v>
      </c>
      <c r="S26" s="3">
        <v>200</v>
      </c>
      <c r="T26" s="3">
        <v>200</v>
      </c>
      <c r="U26" s="3">
        <v>700</v>
      </c>
      <c r="V26" s="3"/>
    </row>
    <row r="27" spans="1:22" ht="63.75">
      <c r="A27" s="28"/>
      <c r="B27" s="31"/>
      <c r="C27" s="28"/>
      <c r="D27" s="28"/>
      <c r="E27" s="34"/>
      <c r="F27" s="4" t="s">
        <v>18</v>
      </c>
      <c r="G27" s="10">
        <f t="shared" si="3"/>
        <v>1000000</v>
      </c>
      <c r="H27" s="10">
        <v>1000000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3"/>
      <c r="O27" s="3" t="s">
        <v>36</v>
      </c>
      <c r="P27" s="3">
        <v>700</v>
      </c>
      <c r="Q27" s="3">
        <v>700</v>
      </c>
      <c r="R27" s="3">
        <v>0</v>
      </c>
      <c r="S27" s="3">
        <v>0</v>
      </c>
      <c r="T27" s="3">
        <v>0</v>
      </c>
      <c r="U27" s="3">
        <v>0</v>
      </c>
      <c r="V27" s="3"/>
    </row>
    <row r="28" spans="1:22" ht="38.25">
      <c r="A28" s="26"/>
      <c r="B28" s="29" t="s">
        <v>32</v>
      </c>
      <c r="C28" s="26">
        <v>2016</v>
      </c>
      <c r="D28" s="26">
        <v>2025</v>
      </c>
      <c r="E28" s="32" t="s">
        <v>15</v>
      </c>
      <c r="F28" s="4" t="s">
        <v>16</v>
      </c>
      <c r="G28" s="10">
        <f t="shared" si="3"/>
        <v>702275.04</v>
      </c>
      <c r="H28" s="10">
        <f>H29+H30</f>
        <v>102275.04</v>
      </c>
      <c r="I28" s="10">
        <f t="shared" ref="I28:M28" si="6">I29+I30</f>
        <v>100000</v>
      </c>
      <c r="J28" s="10">
        <f t="shared" si="6"/>
        <v>100000</v>
      </c>
      <c r="K28" s="10">
        <f t="shared" si="6"/>
        <v>100000</v>
      </c>
      <c r="L28" s="10">
        <f t="shared" si="6"/>
        <v>300000</v>
      </c>
      <c r="M28" s="10">
        <f t="shared" si="6"/>
        <v>0</v>
      </c>
      <c r="N28" s="3"/>
      <c r="O28" s="3" t="s">
        <v>34</v>
      </c>
      <c r="P28" s="3">
        <v>266</v>
      </c>
      <c r="Q28" s="3">
        <v>56</v>
      </c>
      <c r="R28" s="3">
        <v>30</v>
      </c>
      <c r="S28" s="3">
        <v>30</v>
      </c>
      <c r="T28" s="3">
        <v>30</v>
      </c>
      <c r="U28" s="3">
        <v>120</v>
      </c>
      <c r="V28" s="3"/>
    </row>
    <row r="29" spans="1:22" ht="102">
      <c r="A29" s="27"/>
      <c r="B29" s="30"/>
      <c r="C29" s="27"/>
      <c r="D29" s="27"/>
      <c r="E29" s="33"/>
      <c r="F29" s="4" t="s">
        <v>17</v>
      </c>
      <c r="G29" s="10">
        <f t="shared" si="3"/>
        <v>702275.04</v>
      </c>
      <c r="H29" s="10">
        <v>102275.04</v>
      </c>
      <c r="I29" s="10">
        <v>100000</v>
      </c>
      <c r="J29" s="10">
        <v>100000</v>
      </c>
      <c r="K29" s="10">
        <v>100000</v>
      </c>
      <c r="L29" s="10">
        <v>300000</v>
      </c>
      <c r="M29" s="10"/>
      <c r="N29" s="3"/>
      <c r="O29" s="3" t="s">
        <v>34</v>
      </c>
      <c r="P29" s="3">
        <v>266</v>
      </c>
      <c r="Q29" s="3">
        <v>56</v>
      </c>
      <c r="R29" s="3">
        <v>30</v>
      </c>
      <c r="S29" s="3">
        <v>30</v>
      </c>
      <c r="T29" s="3">
        <v>30</v>
      </c>
      <c r="U29" s="3">
        <v>120</v>
      </c>
      <c r="V29" s="3"/>
    </row>
    <row r="30" spans="1:22" ht="63.75">
      <c r="A30" s="28"/>
      <c r="B30" s="31"/>
      <c r="C30" s="28"/>
      <c r="D30" s="28"/>
      <c r="E30" s="34"/>
      <c r="F30" s="4" t="s">
        <v>18</v>
      </c>
      <c r="G30" s="10">
        <f t="shared" si="3"/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3"/>
      <c r="O30" s="3" t="s">
        <v>34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/>
    </row>
    <row r="31" spans="1:22" ht="38.25" customHeight="1">
      <c r="A31" s="13" t="s">
        <v>19</v>
      </c>
      <c r="B31" s="14"/>
      <c r="C31" s="14"/>
      <c r="D31" s="14"/>
      <c r="E31" s="15"/>
      <c r="F31" s="4" t="s">
        <v>16</v>
      </c>
      <c r="G31" s="10">
        <f t="shared" ref="G31:G33" si="7">H31+I31+J31+K31+L31+M31</f>
        <v>40654085.899999999</v>
      </c>
      <c r="H31" s="10">
        <f>H16+H22+H25+H19+H28</f>
        <v>11014085.899999999</v>
      </c>
      <c r="I31" s="10">
        <f t="shared" ref="I31:M31" si="8">I16+I22+I25+I19+I28</f>
        <v>3570000</v>
      </c>
      <c r="J31" s="10">
        <f t="shared" si="8"/>
        <v>3570000</v>
      </c>
      <c r="K31" s="10">
        <f t="shared" si="8"/>
        <v>3750000</v>
      </c>
      <c r="L31" s="10">
        <f t="shared" si="8"/>
        <v>18750000</v>
      </c>
      <c r="M31" s="10">
        <f t="shared" si="8"/>
        <v>0</v>
      </c>
      <c r="N31" s="3" t="s">
        <v>14</v>
      </c>
      <c r="O31" s="3" t="s">
        <v>14</v>
      </c>
      <c r="P31" s="3" t="s">
        <v>14</v>
      </c>
      <c r="Q31" s="3" t="s">
        <v>14</v>
      </c>
      <c r="R31" s="3" t="s">
        <v>14</v>
      </c>
      <c r="S31" s="3" t="s">
        <v>14</v>
      </c>
      <c r="T31" s="3" t="s">
        <v>14</v>
      </c>
      <c r="U31" s="3" t="s">
        <v>14</v>
      </c>
      <c r="V31" s="3" t="s">
        <v>14</v>
      </c>
    </row>
    <row r="32" spans="1:22" ht="102">
      <c r="A32" s="16"/>
      <c r="B32" s="17"/>
      <c r="C32" s="17"/>
      <c r="D32" s="17"/>
      <c r="E32" s="18"/>
      <c r="F32" s="4" t="s">
        <v>17</v>
      </c>
      <c r="G32" s="10">
        <f t="shared" si="7"/>
        <v>33605035.039999999</v>
      </c>
      <c r="H32" s="10">
        <f>H17+H20+H23+H26+H29</f>
        <v>3965035.04</v>
      </c>
      <c r="I32" s="10">
        <f t="shared" ref="I32:M32" si="9">I17+I20+I23+I26+I29</f>
        <v>3570000</v>
      </c>
      <c r="J32" s="10">
        <f t="shared" si="9"/>
        <v>3570000</v>
      </c>
      <c r="K32" s="10">
        <f t="shared" si="9"/>
        <v>3750000</v>
      </c>
      <c r="L32" s="10">
        <f t="shared" si="9"/>
        <v>18750000</v>
      </c>
      <c r="M32" s="10">
        <f t="shared" si="9"/>
        <v>0</v>
      </c>
      <c r="N32" s="3" t="s">
        <v>14</v>
      </c>
      <c r="O32" s="3" t="s">
        <v>14</v>
      </c>
      <c r="P32" s="3" t="s">
        <v>14</v>
      </c>
      <c r="Q32" s="3" t="s">
        <v>14</v>
      </c>
      <c r="R32" s="3" t="s">
        <v>14</v>
      </c>
      <c r="S32" s="3" t="s">
        <v>14</v>
      </c>
      <c r="T32" s="3" t="s">
        <v>14</v>
      </c>
      <c r="U32" s="3" t="s">
        <v>14</v>
      </c>
      <c r="V32" s="3" t="s">
        <v>14</v>
      </c>
    </row>
    <row r="33" spans="1:22" ht="63.75">
      <c r="A33" s="19"/>
      <c r="B33" s="20"/>
      <c r="C33" s="20"/>
      <c r="D33" s="20"/>
      <c r="E33" s="21"/>
      <c r="F33" s="4" t="s">
        <v>18</v>
      </c>
      <c r="G33" s="10">
        <f t="shared" si="7"/>
        <v>7049050.8600000003</v>
      </c>
      <c r="H33" s="10">
        <f>H18+H21+H24+H27+H30</f>
        <v>7049050.8600000003</v>
      </c>
      <c r="I33" s="10">
        <f t="shared" ref="I33:M33" si="10">I18+I21+I24+I27+I30</f>
        <v>0</v>
      </c>
      <c r="J33" s="10">
        <f t="shared" si="10"/>
        <v>0</v>
      </c>
      <c r="K33" s="10">
        <f t="shared" si="10"/>
        <v>0</v>
      </c>
      <c r="L33" s="10">
        <f t="shared" si="10"/>
        <v>0</v>
      </c>
      <c r="M33" s="10">
        <f t="shared" si="10"/>
        <v>0</v>
      </c>
      <c r="N33" s="3" t="s">
        <v>14</v>
      </c>
      <c r="O33" s="3" t="s">
        <v>14</v>
      </c>
      <c r="P33" s="3" t="s">
        <v>14</v>
      </c>
      <c r="Q33" s="3" t="s">
        <v>14</v>
      </c>
      <c r="R33" s="3" t="s">
        <v>14</v>
      </c>
      <c r="S33" s="3" t="s">
        <v>14</v>
      </c>
      <c r="T33" s="3" t="s">
        <v>14</v>
      </c>
      <c r="U33" s="3" t="s">
        <v>14</v>
      </c>
      <c r="V33" s="3" t="s">
        <v>14</v>
      </c>
    </row>
    <row r="34" spans="1:2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</sheetData>
  <mergeCells count="51"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B16:B18"/>
    <mergeCell ref="B19:B21"/>
    <mergeCell ref="B22:B24"/>
    <mergeCell ref="A16:A18"/>
    <mergeCell ref="A19:A21"/>
    <mergeCell ref="A22:A24"/>
    <mergeCell ref="A25:A27"/>
    <mergeCell ref="B25:B27"/>
    <mergeCell ref="C25:C27"/>
    <mergeCell ref="D25:D27"/>
    <mergeCell ref="E25:E27"/>
    <mergeCell ref="D19:D21"/>
    <mergeCell ref="E19:E21"/>
    <mergeCell ref="C22:C24"/>
    <mergeCell ref="D22:D24"/>
    <mergeCell ref="E22:E24"/>
    <mergeCell ref="A31:E33"/>
    <mergeCell ref="A1:V1"/>
    <mergeCell ref="A2:V2"/>
    <mergeCell ref="A3:V3"/>
    <mergeCell ref="A5:V5"/>
    <mergeCell ref="A6:V6"/>
    <mergeCell ref="A7:V7"/>
    <mergeCell ref="A28:A30"/>
    <mergeCell ref="B28:B30"/>
    <mergeCell ref="C28:C30"/>
    <mergeCell ref="D28:D30"/>
    <mergeCell ref="E28:E30"/>
    <mergeCell ref="C16:C18"/>
    <mergeCell ref="D16:D18"/>
    <mergeCell ref="E16:E18"/>
    <mergeCell ref="C19:C21"/>
  </mergeCells>
  <pageMargins left="0.70866141732283472" right="0" top="0.74803149606299213" bottom="0.74803149606299213" header="0.31496062992125984" footer="0.31496062992125984"/>
  <pageSetup paperSize="9" scale="77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2016-07-11T02:29:59Z</cp:lastPrinted>
  <dcterms:created xsi:type="dcterms:W3CDTF">2016-05-12T05:25:06Z</dcterms:created>
  <dcterms:modified xsi:type="dcterms:W3CDTF">2016-07-18T05:03:48Z</dcterms:modified>
</cp:coreProperties>
</file>