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42" i="1"/>
  <c r="G43"/>
  <c r="O42"/>
  <c r="O36" s="1"/>
  <c r="N42"/>
  <c r="N36" s="1"/>
  <c r="G101"/>
  <c r="G98" s="1"/>
  <c r="G95"/>
  <c r="G92" s="1"/>
  <c r="G86"/>
  <c r="G72"/>
  <c r="G69"/>
  <c r="G55"/>
  <c r="G52" s="1"/>
  <c r="G40"/>
  <c r="G28"/>
  <c r="G25"/>
  <c r="M24"/>
  <c r="O108"/>
  <c r="N108"/>
  <c r="O107"/>
  <c r="O103"/>
  <c r="O104"/>
  <c r="O97"/>
  <c r="O98"/>
  <c r="N98"/>
  <c r="O100"/>
  <c r="N100"/>
  <c r="N97" s="1"/>
  <c r="O91"/>
  <c r="N91"/>
  <c r="O92"/>
  <c r="N92"/>
  <c r="O94"/>
  <c r="N94"/>
  <c r="O83"/>
  <c r="N83"/>
  <c r="O85"/>
  <c r="O82" s="1"/>
  <c r="N85"/>
  <c r="N82" s="1"/>
  <c r="O75"/>
  <c r="O74"/>
  <c r="O63"/>
  <c r="O62"/>
  <c r="P66"/>
  <c r="P63" s="1"/>
  <c r="O66"/>
  <c r="N66"/>
  <c r="N63" s="1"/>
  <c r="N75" s="1"/>
  <c r="O65"/>
  <c r="O58"/>
  <c r="O71"/>
  <c r="N71"/>
  <c r="O68"/>
  <c r="N68"/>
  <c r="N65" s="1"/>
  <c r="N62" s="1"/>
  <c r="N74" s="1"/>
  <c r="O18"/>
  <c r="O21"/>
  <c r="O19"/>
  <c r="O22"/>
  <c r="N22"/>
  <c r="N58" s="1"/>
  <c r="O27"/>
  <c r="N27"/>
  <c r="O34"/>
  <c r="N34"/>
  <c r="O37"/>
  <c r="N37"/>
  <c r="O51"/>
  <c r="N51"/>
  <c r="O52"/>
  <c r="N52"/>
  <c r="O54"/>
  <c r="N54"/>
  <c r="O39"/>
  <c r="N39"/>
  <c r="O24"/>
  <c r="N24"/>
  <c r="N21" s="1"/>
  <c r="M100"/>
  <c r="M97" s="1"/>
  <c r="M99"/>
  <c r="M98"/>
  <c r="M94"/>
  <c r="M91" s="1"/>
  <c r="M93"/>
  <c r="M92"/>
  <c r="M88"/>
  <c r="M85"/>
  <c r="M84"/>
  <c r="M81" s="1"/>
  <c r="M105" s="1"/>
  <c r="M83"/>
  <c r="M80" s="1"/>
  <c r="M104" s="1"/>
  <c r="M71"/>
  <c r="M68"/>
  <c r="M67"/>
  <c r="M64" s="1"/>
  <c r="M76" s="1"/>
  <c r="M66"/>
  <c r="M63" s="1"/>
  <c r="M75" s="1"/>
  <c r="M54"/>
  <c r="M51" s="1"/>
  <c r="M53"/>
  <c r="M52"/>
  <c r="M48"/>
  <c r="M45"/>
  <c r="M42"/>
  <c r="M39"/>
  <c r="M38"/>
  <c r="M35" s="1"/>
  <c r="M37"/>
  <c r="M34" s="1"/>
  <c r="M30"/>
  <c r="M27"/>
  <c r="M23"/>
  <c r="M22"/>
  <c r="M19" s="1"/>
  <c r="M20"/>
  <c r="K42"/>
  <c r="J92"/>
  <c r="J22"/>
  <c r="J19" s="1"/>
  <c r="I84"/>
  <c r="J84"/>
  <c r="K84"/>
  <c r="L84"/>
  <c r="L81" s="1"/>
  <c r="L105" s="1"/>
  <c r="P84"/>
  <c r="I83"/>
  <c r="J83"/>
  <c r="K83"/>
  <c r="L83"/>
  <c r="P83"/>
  <c r="H84"/>
  <c r="H83"/>
  <c r="G90"/>
  <c r="G89"/>
  <c r="H88"/>
  <c r="I88"/>
  <c r="I82" s="1"/>
  <c r="J88"/>
  <c r="K88"/>
  <c r="L88"/>
  <c r="P88"/>
  <c r="P82" s="1"/>
  <c r="I100"/>
  <c r="J100"/>
  <c r="K100"/>
  <c r="K97" s="1"/>
  <c r="L100"/>
  <c r="L97" s="1"/>
  <c r="P100"/>
  <c r="P97" s="1"/>
  <c r="H100"/>
  <c r="G102"/>
  <c r="I94"/>
  <c r="I91" s="1"/>
  <c r="J94"/>
  <c r="J91" s="1"/>
  <c r="K94"/>
  <c r="G94" s="1"/>
  <c r="L94"/>
  <c r="L91" s="1"/>
  <c r="P94"/>
  <c r="P91" s="1"/>
  <c r="H94"/>
  <c r="H91" s="1"/>
  <c r="G96"/>
  <c r="G93" s="1"/>
  <c r="I85"/>
  <c r="J85"/>
  <c r="K85"/>
  <c r="G85" s="1"/>
  <c r="L85"/>
  <c r="P85"/>
  <c r="H85"/>
  <c r="G87"/>
  <c r="I71"/>
  <c r="J71"/>
  <c r="K71"/>
  <c r="G71" s="1"/>
  <c r="L71"/>
  <c r="P71"/>
  <c r="H71"/>
  <c r="G73"/>
  <c r="I68"/>
  <c r="J68"/>
  <c r="K68"/>
  <c r="L68"/>
  <c r="L65" s="1"/>
  <c r="L62" s="1"/>
  <c r="L74" s="1"/>
  <c r="P68"/>
  <c r="P65" s="1"/>
  <c r="P62" s="1"/>
  <c r="H68"/>
  <c r="G70"/>
  <c r="G67" s="1"/>
  <c r="G64" s="1"/>
  <c r="G76" s="1"/>
  <c r="I54"/>
  <c r="J54"/>
  <c r="J51" s="1"/>
  <c r="K54"/>
  <c r="K51" s="1"/>
  <c r="L54"/>
  <c r="L51" s="1"/>
  <c r="P54"/>
  <c r="H54"/>
  <c r="G56"/>
  <c r="G53" s="1"/>
  <c r="I48"/>
  <c r="J48"/>
  <c r="K48"/>
  <c r="L48"/>
  <c r="P48"/>
  <c r="H48"/>
  <c r="G49"/>
  <c r="G50"/>
  <c r="I45"/>
  <c r="J45"/>
  <c r="K45"/>
  <c r="L45"/>
  <c r="P45"/>
  <c r="H45"/>
  <c r="G46"/>
  <c r="G47"/>
  <c r="I42"/>
  <c r="J42"/>
  <c r="L42"/>
  <c r="P42"/>
  <c r="H42"/>
  <c r="G44"/>
  <c r="I39"/>
  <c r="J39"/>
  <c r="K39"/>
  <c r="G39" s="1"/>
  <c r="L39"/>
  <c r="P39"/>
  <c r="H39"/>
  <c r="G41"/>
  <c r="I30"/>
  <c r="J30"/>
  <c r="K30"/>
  <c r="L30"/>
  <c r="P30"/>
  <c r="H30"/>
  <c r="G32"/>
  <c r="G31"/>
  <c r="I27"/>
  <c r="J27"/>
  <c r="K27"/>
  <c r="G27" s="1"/>
  <c r="L27"/>
  <c r="P27"/>
  <c r="H27"/>
  <c r="G29"/>
  <c r="H23"/>
  <c r="H20" s="1"/>
  <c r="G26"/>
  <c r="I24"/>
  <c r="J24"/>
  <c r="J21" s="1"/>
  <c r="K24"/>
  <c r="L24"/>
  <c r="P24"/>
  <c r="H24"/>
  <c r="H99"/>
  <c r="I99"/>
  <c r="J99"/>
  <c r="K99"/>
  <c r="L99"/>
  <c r="P99"/>
  <c r="H98"/>
  <c r="I98"/>
  <c r="I80" s="1"/>
  <c r="I104" s="1"/>
  <c r="K98"/>
  <c r="L98"/>
  <c r="P98"/>
  <c r="H97"/>
  <c r="I97"/>
  <c r="J97"/>
  <c r="G99"/>
  <c r="H93"/>
  <c r="H81" s="1"/>
  <c r="H105" s="1"/>
  <c r="H108" s="1"/>
  <c r="I93"/>
  <c r="J93"/>
  <c r="J81" s="1"/>
  <c r="J105" s="1"/>
  <c r="J108" s="1"/>
  <c r="K93"/>
  <c r="L93"/>
  <c r="P93"/>
  <c r="H92"/>
  <c r="I92"/>
  <c r="K92"/>
  <c r="L92"/>
  <c r="P92"/>
  <c r="K91"/>
  <c r="P76"/>
  <c r="H67"/>
  <c r="H64" s="1"/>
  <c r="H76" s="1"/>
  <c r="I67"/>
  <c r="J67"/>
  <c r="J64" s="1"/>
  <c r="J76" s="1"/>
  <c r="K67"/>
  <c r="L67"/>
  <c r="L64" s="1"/>
  <c r="L76" s="1"/>
  <c r="P67"/>
  <c r="H66"/>
  <c r="H63" s="1"/>
  <c r="H75" s="1"/>
  <c r="I66"/>
  <c r="I63" s="1"/>
  <c r="I75" s="1"/>
  <c r="J66"/>
  <c r="J63" s="1"/>
  <c r="J75" s="1"/>
  <c r="K66"/>
  <c r="K63" s="1"/>
  <c r="K75" s="1"/>
  <c r="L66"/>
  <c r="L63" s="1"/>
  <c r="L75" s="1"/>
  <c r="I64"/>
  <c r="I76" s="1"/>
  <c r="K64"/>
  <c r="K76" s="1"/>
  <c r="P64"/>
  <c r="H59"/>
  <c r="L59"/>
  <c r="H53"/>
  <c r="I53"/>
  <c r="J53"/>
  <c r="J59" s="1"/>
  <c r="K53"/>
  <c r="K59" s="1"/>
  <c r="L53"/>
  <c r="P53"/>
  <c r="H52"/>
  <c r="I52"/>
  <c r="J52"/>
  <c r="K52"/>
  <c r="L52"/>
  <c r="P52"/>
  <c r="H51"/>
  <c r="I51"/>
  <c r="P51"/>
  <c r="H38"/>
  <c r="H35" s="1"/>
  <c r="I38"/>
  <c r="I35" s="1"/>
  <c r="J38"/>
  <c r="J35" s="1"/>
  <c r="K38"/>
  <c r="L38"/>
  <c r="L35" s="1"/>
  <c r="P38"/>
  <c r="P59" s="1"/>
  <c r="H37"/>
  <c r="H34" s="1"/>
  <c r="I37"/>
  <c r="I34" s="1"/>
  <c r="J37"/>
  <c r="J34" s="1"/>
  <c r="K37"/>
  <c r="K34" s="1"/>
  <c r="L37"/>
  <c r="L34" s="1"/>
  <c r="P37"/>
  <c r="P34" s="1"/>
  <c r="H36"/>
  <c r="H33" s="1"/>
  <c r="J36"/>
  <c r="J33" s="1"/>
  <c r="K35"/>
  <c r="P35"/>
  <c r="I23"/>
  <c r="I20" s="1"/>
  <c r="J23"/>
  <c r="J20" s="1"/>
  <c r="K23"/>
  <c r="L23"/>
  <c r="L20" s="1"/>
  <c r="P23"/>
  <c r="P20" s="1"/>
  <c r="H22"/>
  <c r="H19" s="1"/>
  <c r="I22"/>
  <c r="I19" s="1"/>
  <c r="K22"/>
  <c r="L22"/>
  <c r="L19" s="1"/>
  <c r="P22"/>
  <c r="P19" s="1"/>
  <c r="K20"/>
  <c r="N107" l="1"/>
  <c r="O57"/>
  <c r="O106" s="1"/>
  <c r="O33"/>
  <c r="N33"/>
  <c r="N57"/>
  <c r="L36"/>
  <c r="L33" s="1"/>
  <c r="N18"/>
  <c r="N106"/>
  <c r="N19"/>
  <c r="G24"/>
  <c r="G100"/>
  <c r="G97" s="1"/>
  <c r="K82"/>
  <c r="K79" s="1"/>
  <c r="K103" s="1"/>
  <c r="K65"/>
  <c r="K62" s="1"/>
  <c r="K74" s="1"/>
  <c r="G68"/>
  <c r="G54"/>
  <c r="G51" s="1"/>
  <c r="O79"/>
  <c r="N79"/>
  <c r="N103" s="1"/>
  <c r="O80"/>
  <c r="N80"/>
  <c r="N104" s="1"/>
  <c r="P75"/>
  <c r="G83"/>
  <c r="G80" s="1"/>
  <c r="G104" s="1"/>
  <c r="M65"/>
  <c r="M62" s="1"/>
  <c r="M74" s="1"/>
  <c r="L21"/>
  <c r="L18" s="1"/>
  <c r="L108"/>
  <c r="I59"/>
  <c r="K80"/>
  <c r="K104" s="1"/>
  <c r="P36"/>
  <c r="P33" s="1"/>
  <c r="I65"/>
  <c r="I62" s="1"/>
  <c r="I74" s="1"/>
  <c r="G84"/>
  <c r="L80"/>
  <c r="L104" s="1"/>
  <c r="P81"/>
  <c r="P105" s="1"/>
  <c r="P108" s="1"/>
  <c r="I81"/>
  <c r="I105" s="1"/>
  <c r="I108" s="1"/>
  <c r="M21"/>
  <c r="M18" s="1"/>
  <c r="M36"/>
  <c r="M33" s="1"/>
  <c r="M82"/>
  <c r="M79" s="1"/>
  <c r="M103" s="1"/>
  <c r="I21"/>
  <c r="I18" s="1"/>
  <c r="G23"/>
  <c r="G20" s="1"/>
  <c r="M59"/>
  <c r="M108" s="1"/>
  <c r="G45"/>
  <c r="L82"/>
  <c r="L79" s="1"/>
  <c r="L103" s="1"/>
  <c r="H82"/>
  <c r="K81"/>
  <c r="K105" s="1"/>
  <c r="K108" s="1"/>
  <c r="M58"/>
  <c r="M107" s="1"/>
  <c r="K36"/>
  <c r="K33" s="1"/>
  <c r="K21"/>
  <c r="K18" s="1"/>
  <c r="J82"/>
  <c r="P80"/>
  <c r="P104" s="1"/>
  <c r="H80"/>
  <c r="H104" s="1"/>
  <c r="G88"/>
  <c r="J65"/>
  <c r="J62" s="1"/>
  <c r="J74" s="1"/>
  <c r="G91"/>
  <c r="J80"/>
  <c r="J104" s="1"/>
  <c r="P79"/>
  <c r="P103" s="1"/>
  <c r="J79"/>
  <c r="J103" s="1"/>
  <c r="I79"/>
  <c r="I103" s="1"/>
  <c r="G81"/>
  <c r="G105" s="1"/>
  <c r="H79"/>
  <c r="H103" s="1"/>
  <c r="P74"/>
  <c r="H65"/>
  <c r="H62" s="1"/>
  <c r="H74" s="1"/>
  <c r="G66"/>
  <c r="G63" s="1"/>
  <c r="G75" s="1"/>
  <c r="K58"/>
  <c r="I36"/>
  <c r="I33" s="1"/>
  <c r="G48"/>
  <c r="G38"/>
  <c r="G35" s="1"/>
  <c r="G37"/>
  <c r="G34" s="1"/>
  <c r="I58"/>
  <c r="I107" s="1"/>
  <c r="G30"/>
  <c r="G22"/>
  <c r="P58"/>
  <c r="K19"/>
  <c r="P21"/>
  <c r="P57" s="1"/>
  <c r="H21"/>
  <c r="H18" s="1"/>
  <c r="L58"/>
  <c r="L107" s="1"/>
  <c r="J58"/>
  <c r="J18"/>
  <c r="J57"/>
  <c r="H58"/>
  <c r="K107" l="1"/>
  <c r="M57"/>
  <c r="M106" s="1"/>
  <c r="L57"/>
  <c r="L106" s="1"/>
  <c r="G36"/>
  <c r="G33" s="1"/>
  <c r="K57"/>
  <c r="K106" s="1"/>
  <c r="G82"/>
  <c r="G79" s="1"/>
  <c r="G103" s="1"/>
  <c r="G21"/>
  <c r="G18" s="1"/>
  <c r="P107"/>
  <c r="H107"/>
  <c r="J106"/>
  <c r="J107"/>
  <c r="P106"/>
  <c r="G65"/>
  <c r="G62" s="1"/>
  <c r="G74" s="1"/>
  <c r="I57"/>
  <c r="I106" s="1"/>
  <c r="G58"/>
  <c r="G107" s="1"/>
  <c r="G59"/>
  <c r="G108" s="1"/>
  <c r="G19"/>
  <c r="P18"/>
  <c r="H57"/>
  <c r="H106" s="1"/>
  <c r="G57" l="1"/>
  <c r="G106" s="1"/>
</calcChain>
</file>

<file path=xl/sharedStrings.xml><?xml version="1.0" encoding="utf-8"?>
<sst xmlns="http://schemas.openxmlformats.org/spreadsheetml/2006/main" count="900" uniqueCount="63">
  <si>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</si>
  <si>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</si>
  <si>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</si>
  <si>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</si>
  <si>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</si>
  <si>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</si>
  <si>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</si>
  <si>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</si>
  <si>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</si>
  <si>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</si>
  <si>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</si>
  <si>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</si>
  <si>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</si>
  <si>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</si>
  <si>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</si>
  <si>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</si>
  <si>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Подпрограмма1 "Улучшение демографической ситуации и социального благополучия населения Полтавского городского поселения на 2014-2019 годы"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</si>
  <si>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</si>
  <si>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</si>
  <si>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</si>
  <si>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</si>
  <si>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</si>
  <si>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</si>
  <si>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</si>
  <si>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</si>
  <si>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</si>
  <si>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</si>
  <si>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t>Мероприятия по профилактике наркомании на территории Полтавского городского поселения</t>
  </si>
  <si>
    <t>Проведение культурных мероприятий посвященных 120-летию р.п.Полтавка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</si>
  <si>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</si>
  <si>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</si>
  <si>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</si>
  <si>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</si>
  <si>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t>Мероприятия для пожилых людей</t>
  </si>
  <si>
    <t>Предоставление субсидий некоммерческой организации "Наша память"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</si>
  <si>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</si>
  <si>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</si>
  <si>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</si>
  <si>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t>Подпрограмма2 "Развитие физической культуры и спорта в Полтавском городском поселении (2014-2019г.г.)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</si>
  <si>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</si>
  <si>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</si>
  <si>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</si>
  <si>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</si>
  <si>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</si>
  <si>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</si>
  <si>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на 2014-2019 годы"</t>
  </si>
  <si>
    <r>
      <rPr>
        <b/>
        <sz val="10"/>
        <color theme="1"/>
        <rFont val="Times New Roman"/>
        <family val="1"/>
        <charset val="204"/>
      </rPr>
      <t>Цель подпрограммы3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</si>
  <si>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</si>
  <si>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</si>
  <si>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</si>
  <si>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</si>
  <si>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</si>
  <si>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</si>
  <si>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</si>
  <si>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</si>
  <si>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ВСЕГО ПО МУНИЦИПАЛЬНОЙ ПРОГРАММЕ: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</si>
  <si>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</si>
  <si>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</si>
  <si>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</si>
  <si>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</si>
  <si>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"Развитие социально-культурных мероприятий Полтавского городского поселения на 2014-2022 годы"</t>
  </si>
  <si>
    <t>Приложение</t>
  </si>
  <si>
    <t>от 22.03.2018 года №13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</si>
</sst>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2" fontId="0" fillId="0" borderId="1" xfId="0" applyNumberFormat="1" applyBorder="1"/>
    <xf numFmtId="0" fontId="1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2" fillId="2" borderId="1" xfId="0" applyNumberFormat="1" applyFont="1" applyFill="1" applyBorder="1"/>
    <xf numFmtId="2" fontId="6" fillId="0" borderId="1" xfId="0" applyNumberFormat="1" applyFont="1" applyBorder="1"/>
    <xf numFmtId="2" fontId="6" fillId="2" borderId="1" xfId="0" applyNumberFormat="1" applyFont="1" applyFill="1" applyBorder="1"/>
    <xf numFmtId="2" fontId="7" fillId="2" borderId="1" xfId="0" applyNumberFormat="1" applyFont="1" applyFill="1" applyBorder="1"/>
    <xf numFmtId="2" fontId="7" fillId="0" borderId="1" xfId="0" applyNumberFormat="1" applyFont="1" applyBorder="1"/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09"/>
  <sheetViews>
    <sheetView tabSelected="1" topLeftCell="C1" zoomScale="130" zoomScaleNormal="130" workbookViewId="0">
      <selection activeCell="E4" sqref="E4"/>
    </sheetView>
  </sheetViews>
  <sheetFormatPr defaultRowHeight="15"/>
  <cols>
    <col min="1" max="1" width="4" customWidth="1"/>
    <col min="2" max="2" width="23.85546875" customWidth="1"/>
    <col min="3" max="3" width="5" customWidth="1"/>
    <col min="4" max="4" width="5.28515625" customWidth="1"/>
    <col min="5" max="5" width="12.5703125" customWidth="1"/>
    <col min="6" max="6" width="13.42578125" customWidth="1"/>
    <col min="7" max="7" width="11.5703125" customWidth="1"/>
    <col min="8" max="8" width="10.85546875" customWidth="1"/>
    <col min="9" max="9" width="10.5703125" customWidth="1"/>
    <col min="10" max="10" width="10.7109375" customWidth="1"/>
    <col min="11" max="11" width="11.7109375" style="21" customWidth="1"/>
    <col min="12" max="12" width="11" style="21" customWidth="1"/>
    <col min="13" max="13" width="10.7109375" customWidth="1"/>
    <col min="14" max="14" width="10.5703125" customWidth="1"/>
    <col min="15" max="15" width="10.85546875" customWidth="1"/>
    <col min="16" max="16" width="10.7109375" customWidth="1"/>
    <col min="17" max="17" width="4.5703125" customWidth="1"/>
    <col min="18" max="18" width="4" customWidth="1"/>
    <col min="19" max="19" width="5.42578125" customWidth="1"/>
    <col min="20" max="20" width="4.28515625" customWidth="1"/>
    <col min="21" max="27" width="4.42578125" customWidth="1"/>
    <col min="28" max="28" width="4.28515625" customWidth="1"/>
  </cols>
  <sheetData>
    <row r="1" spans="1:28" ht="15.75">
      <c r="A1" s="59" t="s">
        <v>61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</row>
    <row r="2" spans="1:28" ht="15.75">
      <c r="A2" s="59" t="s">
        <v>56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</row>
    <row r="3" spans="1:28" ht="15.75">
      <c r="A3" s="59" t="s">
        <v>62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</row>
    <row r="4" spans="1:28" ht="15.75">
      <c r="A4" s="9"/>
      <c r="B4" s="10"/>
      <c r="C4" s="10"/>
      <c r="D4" s="10"/>
      <c r="E4" s="10"/>
      <c r="F4" s="10"/>
      <c r="G4" s="10"/>
      <c r="H4" s="10"/>
      <c r="I4" s="10"/>
      <c r="J4" s="10"/>
      <c r="K4" s="14"/>
      <c r="L4" s="14"/>
      <c r="M4" s="23"/>
      <c r="N4" s="23"/>
      <c r="O4" s="23"/>
      <c r="P4" s="10"/>
      <c r="Q4" s="10"/>
      <c r="R4" s="10"/>
      <c r="S4" s="10"/>
      <c r="T4" s="10"/>
      <c r="U4" s="10"/>
      <c r="V4" s="10"/>
      <c r="W4" s="10"/>
      <c r="X4" s="10"/>
      <c r="Y4" s="23"/>
      <c r="Z4" s="23"/>
      <c r="AA4" s="23"/>
      <c r="AB4" s="10"/>
    </row>
    <row r="5" spans="1:28" ht="15.75">
      <c r="A5" s="61" t="s">
        <v>57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</row>
    <row r="6" spans="1:28" ht="15.75">
      <c r="A6" s="61" t="s">
        <v>58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</row>
    <row r="7" spans="1:28" ht="15.75">
      <c r="A7" s="62" t="s">
        <v>60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</row>
    <row r="8" spans="1:28" ht="15.75">
      <c r="A8" s="8"/>
      <c r="B8" s="8"/>
      <c r="C8" s="8"/>
      <c r="D8" s="8"/>
      <c r="E8" s="8"/>
      <c r="F8" s="8"/>
      <c r="G8" s="8"/>
      <c r="H8" s="8"/>
      <c r="I8" s="8"/>
      <c r="J8" s="8"/>
      <c r="K8" s="15"/>
      <c r="L8" s="15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</row>
    <row r="9" spans="1:28">
      <c r="A9" s="30" t="s">
        <v>0</v>
      </c>
      <c r="B9" s="30" t="s">
        <v>1</v>
      </c>
      <c r="C9" s="30" t="s">
        <v>2</v>
      </c>
      <c r="D9" s="30"/>
      <c r="E9" s="30" t="s">
        <v>5</v>
      </c>
      <c r="F9" s="33" t="s">
        <v>6</v>
      </c>
      <c r="G9" s="34"/>
      <c r="H9" s="34"/>
      <c r="I9" s="34"/>
      <c r="J9" s="34"/>
      <c r="K9" s="34"/>
      <c r="L9" s="34"/>
      <c r="M9" s="34"/>
      <c r="N9" s="34"/>
      <c r="O9" s="34"/>
      <c r="P9" s="35"/>
      <c r="Q9" s="30" t="s">
        <v>13</v>
      </c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</row>
    <row r="10" spans="1:28">
      <c r="A10" s="30"/>
      <c r="B10" s="30"/>
      <c r="C10" s="30" t="s">
        <v>3</v>
      </c>
      <c r="D10" s="30" t="s">
        <v>4</v>
      </c>
      <c r="E10" s="30"/>
      <c r="F10" s="30" t="s">
        <v>7</v>
      </c>
      <c r="G10" s="30" t="s">
        <v>9</v>
      </c>
      <c r="H10" s="30"/>
      <c r="I10" s="30"/>
      <c r="J10" s="30"/>
      <c r="K10" s="30"/>
      <c r="L10" s="30"/>
      <c r="M10" s="30"/>
      <c r="N10" s="30"/>
      <c r="O10" s="30"/>
      <c r="P10" s="30"/>
      <c r="Q10" s="30" t="s">
        <v>11</v>
      </c>
      <c r="R10" s="30" t="s">
        <v>12</v>
      </c>
      <c r="S10" s="30" t="s">
        <v>14</v>
      </c>
      <c r="T10" s="30"/>
      <c r="U10" s="30"/>
      <c r="V10" s="30"/>
      <c r="W10" s="30"/>
      <c r="X10" s="30"/>
      <c r="Y10" s="30"/>
      <c r="Z10" s="30"/>
      <c r="AA10" s="30"/>
      <c r="AB10" s="30"/>
    </row>
    <row r="11" spans="1:28" ht="37.5" customHeight="1">
      <c r="A11" s="30"/>
      <c r="B11" s="30"/>
      <c r="C11" s="30"/>
      <c r="D11" s="30"/>
      <c r="E11" s="30"/>
      <c r="F11" s="30"/>
      <c r="G11" s="30" t="s">
        <v>8</v>
      </c>
      <c r="H11" s="30" t="s">
        <v>10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 t="s">
        <v>8</v>
      </c>
      <c r="T11" s="30" t="s">
        <v>10</v>
      </c>
      <c r="U11" s="30"/>
      <c r="V11" s="30"/>
      <c r="W11" s="30"/>
      <c r="X11" s="30"/>
      <c r="Y11" s="30"/>
      <c r="Z11" s="30"/>
      <c r="AA11" s="30"/>
      <c r="AB11" s="30"/>
    </row>
    <row r="12" spans="1:28" ht="61.5" customHeight="1">
      <c r="A12" s="30"/>
      <c r="B12" s="30"/>
      <c r="C12" s="30"/>
      <c r="D12" s="30"/>
      <c r="E12" s="30"/>
      <c r="F12" s="30"/>
      <c r="G12" s="30"/>
      <c r="H12" s="6">
        <v>2014</v>
      </c>
      <c r="I12" s="6">
        <v>2015</v>
      </c>
      <c r="J12" s="6">
        <v>2016</v>
      </c>
      <c r="K12" s="16">
        <v>2017</v>
      </c>
      <c r="L12" s="16">
        <v>2018</v>
      </c>
      <c r="M12" s="6">
        <v>2019</v>
      </c>
      <c r="N12" s="6">
        <v>2020</v>
      </c>
      <c r="O12" s="6">
        <v>2021</v>
      </c>
      <c r="P12" s="6">
        <v>2022</v>
      </c>
      <c r="Q12" s="30"/>
      <c r="R12" s="30"/>
      <c r="S12" s="30"/>
      <c r="T12" s="2">
        <v>2014</v>
      </c>
      <c r="U12" s="2">
        <v>2015</v>
      </c>
      <c r="V12" s="2">
        <v>2016</v>
      </c>
      <c r="W12" s="2">
        <v>2017</v>
      </c>
      <c r="X12" s="2">
        <v>2018</v>
      </c>
      <c r="Y12" s="22">
        <v>2019</v>
      </c>
      <c r="Z12" s="22">
        <v>2020</v>
      </c>
      <c r="AA12" s="22">
        <v>2021</v>
      </c>
      <c r="AB12" s="2">
        <v>2022</v>
      </c>
    </row>
    <row r="13" spans="1:28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17">
        <v>11</v>
      </c>
      <c r="L13" s="17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3">
        <v>23</v>
      </c>
      <c r="X13" s="3">
        <v>24</v>
      </c>
      <c r="Y13" s="3">
        <v>25</v>
      </c>
      <c r="Z13" s="3">
        <v>26</v>
      </c>
      <c r="AA13" s="3">
        <v>27</v>
      </c>
      <c r="AB13" s="3">
        <v>28</v>
      </c>
    </row>
    <row r="14" spans="1:28" ht="80.25" customHeight="1">
      <c r="A14" s="31" t="s">
        <v>18</v>
      </c>
      <c r="B14" s="32"/>
      <c r="C14" s="4">
        <v>2014</v>
      </c>
      <c r="D14" s="4">
        <v>2022</v>
      </c>
      <c r="E14" s="4" t="s">
        <v>15</v>
      </c>
      <c r="F14" s="4" t="s">
        <v>15</v>
      </c>
      <c r="G14" s="4" t="s">
        <v>15</v>
      </c>
      <c r="H14" s="4" t="s">
        <v>15</v>
      </c>
      <c r="I14" s="4" t="s">
        <v>15</v>
      </c>
      <c r="J14" s="4" t="s">
        <v>15</v>
      </c>
      <c r="K14" s="18" t="s">
        <v>15</v>
      </c>
      <c r="L14" s="18" t="s">
        <v>15</v>
      </c>
      <c r="M14" s="4" t="s">
        <v>15</v>
      </c>
      <c r="N14" s="4" t="s">
        <v>15</v>
      </c>
      <c r="O14" s="4" t="s">
        <v>15</v>
      </c>
      <c r="P14" s="4" t="s">
        <v>15</v>
      </c>
      <c r="Q14" s="4" t="s">
        <v>15</v>
      </c>
      <c r="R14" s="4" t="s">
        <v>15</v>
      </c>
      <c r="S14" s="4" t="s">
        <v>15</v>
      </c>
      <c r="T14" s="4" t="s">
        <v>15</v>
      </c>
      <c r="U14" s="4" t="s">
        <v>15</v>
      </c>
      <c r="V14" s="4" t="s">
        <v>15</v>
      </c>
      <c r="W14" s="4" t="s">
        <v>15</v>
      </c>
      <c r="X14" s="4" t="s">
        <v>15</v>
      </c>
      <c r="Y14" s="4" t="s">
        <v>15</v>
      </c>
      <c r="Z14" s="4" t="s">
        <v>15</v>
      </c>
      <c r="AA14" s="4" t="s">
        <v>15</v>
      </c>
      <c r="AB14" s="4" t="s">
        <v>15</v>
      </c>
    </row>
    <row r="15" spans="1:28" ht="181.5" customHeight="1">
      <c r="A15" s="31" t="s">
        <v>19</v>
      </c>
      <c r="B15" s="32"/>
      <c r="C15" s="4">
        <v>2014</v>
      </c>
      <c r="D15" s="4">
        <v>2022</v>
      </c>
      <c r="E15" s="4" t="s">
        <v>15</v>
      </c>
      <c r="F15" s="4" t="s">
        <v>15</v>
      </c>
      <c r="G15" s="4" t="s">
        <v>15</v>
      </c>
      <c r="H15" s="4" t="s">
        <v>15</v>
      </c>
      <c r="I15" s="4" t="s">
        <v>15</v>
      </c>
      <c r="J15" s="4" t="s">
        <v>15</v>
      </c>
      <c r="K15" s="18" t="s">
        <v>15</v>
      </c>
      <c r="L15" s="18" t="s">
        <v>15</v>
      </c>
      <c r="M15" s="4" t="s">
        <v>15</v>
      </c>
      <c r="N15" s="4" t="s">
        <v>15</v>
      </c>
      <c r="O15" s="4" t="s">
        <v>15</v>
      </c>
      <c r="P15" s="4" t="s">
        <v>15</v>
      </c>
      <c r="Q15" s="4" t="s">
        <v>15</v>
      </c>
      <c r="R15" s="4" t="s">
        <v>15</v>
      </c>
      <c r="S15" s="4" t="s">
        <v>15</v>
      </c>
      <c r="T15" s="4" t="s">
        <v>15</v>
      </c>
      <c r="U15" s="4" t="s">
        <v>15</v>
      </c>
      <c r="V15" s="4" t="s">
        <v>15</v>
      </c>
      <c r="W15" s="4" t="s">
        <v>15</v>
      </c>
      <c r="X15" s="4" t="s">
        <v>15</v>
      </c>
      <c r="Y15" s="4" t="s">
        <v>15</v>
      </c>
      <c r="Z15" s="4" t="s">
        <v>15</v>
      </c>
      <c r="AA15" s="4" t="s">
        <v>15</v>
      </c>
      <c r="AB15" s="4" t="s">
        <v>15</v>
      </c>
    </row>
    <row r="16" spans="1:28" ht="81" customHeight="1">
      <c r="A16" s="36" t="s">
        <v>16</v>
      </c>
      <c r="B16" s="37"/>
      <c r="C16" s="4">
        <v>2014</v>
      </c>
      <c r="D16" s="4">
        <v>2022</v>
      </c>
      <c r="E16" s="4" t="s">
        <v>15</v>
      </c>
      <c r="F16" s="4" t="s">
        <v>15</v>
      </c>
      <c r="G16" s="4" t="s">
        <v>15</v>
      </c>
      <c r="H16" s="4" t="s">
        <v>15</v>
      </c>
      <c r="I16" s="4" t="s">
        <v>15</v>
      </c>
      <c r="J16" s="4" t="s">
        <v>15</v>
      </c>
      <c r="K16" s="18" t="s">
        <v>15</v>
      </c>
      <c r="L16" s="18" t="s">
        <v>15</v>
      </c>
      <c r="M16" s="4" t="s">
        <v>15</v>
      </c>
      <c r="N16" s="4" t="s">
        <v>15</v>
      </c>
      <c r="O16" s="4" t="s">
        <v>15</v>
      </c>
      <c r="P16" s="4" t="s">
        <v>15</v>
      </c>
      <c r="Q16" s="4" t="s">
        <v>15</v>
      </c>
      <c r="R16" s="4" t="s">
        <v>15</v>
      </c>
      <c r="S16" s="4" t="s">
        <v>15</v>
      </c>
      <c r="T16" s="4" t="s">
        <v>15</v>
      </c>
      <c r="U16" s="4" t="s">
        <v>15</v>
      </c>
      <c r="V16" s="4" t="s">
        <v>15</v>
      </c>
      <c r="W16" s="4" t="s">
        <v>15</v>
      </c>
      <c r="X16" s="4" t="s">
        <v>15</v>
      </c>
      <c r="Y16" s="4" t="s">
        <v>15</v>
      </c>
      <c r="Z16" s="4" t="s">
        <v>15</v>
      </c>
      <c r="AA16" s="4" t="s">
        <v>15</v>
      </c>
      <c r="AB16" s="4" t="s">
        <v>15</v>
      </c>
    </row>
    <row r="17" spans="1:28" ht="132" customHeight="1">
      <c r="A17" s="31" t="s">
        <v>17</v>
      </c>
      <c r="B17" s="32"/>
      <c r="C17" s="4">
        <v>2014</v>
      </c>
      <c r="D17" s="4">
        <v>2022</v>
      </c>
      <c r="E17" s="4" t="s">
        <v>15</v>
      </c>
      <c r="F17" s="4" t="s">
        <v>15</v>
      </c>
      <c r="G17" s="4" t="s">
        <v>15</v>
      </c>
      <c r="H17" s="4" t="s">
        <v>15</v>
      </c>
      <c r="I17" s="4" t="s">
        <v>15</v>
      </c>
      <c r="J17" s="4" t="s">
        <v>15</v>
      </c>
      <c r="K17" s="18" t="s">
        <v>15</v>
      </c>
      <c r="L17" s="18" t="s">
        <v>15</v>
      </c>
      <c r="M17" s="4" t="s">
        <v>15</v>
      </c>
      <c r="N17" s="4" t="s">
        <v>15</v>
      </c>
      <c r="O17" s="4" t="s">
        <v>15</v>
      </c>
      <c r="P17" s="4" t="s">
        <v>15</v>
      </c>
      <c r="Q17" s="4" t="s">
        <v>15</v>
      </c>
      <c r="R17" s="4" t="s">
        <v>15</v>
      </c>
      <c r="S17" s="4" t="s">
        <v>15</v>
      </c>
      <c r="T17" s="4" t="s">
        <v>15</v>
      </c>
      <c r="U17" s="4" t="s">
        <v>15</v>
      </c>
      <c r="V17" s="4" t="s">
        <v>15</v>
      </c>
      <c r="W17" s="4" t="s">
        <v>15</v>
      </c>
      <c r="X17" s="4" t="s">
        <v>15</v>
      </c>
      <c r="Y17" s="4" t="s">
        <v>15</v>
      </c>
      <c r="Z17" s="4" t="s">
        <v>15</v>
      </c>
      <c r="AA17" s="4" t="s">
        <v>15</v>
      </c>
      <c r="AB17" s="4" t="s">
        <v>15</v>
      </c>
    </row>
    <row r="18" spans="1:28" ht="38.25" customHeight="1">
      <c r="A18" s="41"/>
      <c r="B18" s="38" t="s">
        <v>20</v>
      </c>
      <c r="C18" s="41">
        <v>2014</v>
      </c>
      <c r="D18" s="41">
        <v>2022</v>
      </c>
      <c r="E18" s="44" t="s">
        <v>22</v>
      </c>
      <c r="F18" s="5" t="s">
        <v>23</v>
      </c>
      <c r="G18" s="11">
        <f>G21</f>
        <v>804212.7</v>
      </c>
      <c r="H18" s="11">
        <f t="shared" ref="H18:P18" si="0">H21</f>
        <v>44050</v>
      </c>
      <c r="I18" s="11">
        <f t="shared" si="0"/>
        <v>531062.9</v>
      </c>
      <c r="J18" s="11">
        <f t="shared" si="0"/>
        <v>28689.8</v>
      </c>
      <c r="K18" s="19">
        <f t="shared" si="0"/>
        <v>8900</v>
      </c>
      <c r="L18" s="19">
        <f t="shared" si="0"/>
        <v>37000</v>
      </c>
      <c r="M18" s="11">
        <f t="shared" ref="M18:O18" si="1">M21</f>
        <v>39100</v>
      </c>
      <c r="N18" s="11">
        <f t="shared" si="1"/>
        <v>41410</v>
      </c>
      <c r="O18" s="11">
        <f t="shared" si="1"/>
        <v>37000</v>
      </c>
      <c r="P18" s="11">
        <f t="shared" si="0"/>
        <v>37000</v>
      </c>
      <c r="Q18" s="4" t="s">
        <v>15</v>
      </c>
      <c r="R18" s="4" t="s">
        <v>15</v>
      </c>
      <c r="S18" s="4" t="s">
        <v>15</v>
      </c>
      <c r="T18" s="4" t="s">
        <v>15</v>
      </c>
      <c r="U18" s="4" t="s">
        <v>15</v>
      </c>
      <c r="V18" s="4" t="s">
        <v>15</v>
      </c>
      <c r="W18" s="4" t="s">
        <v>15</v>
      </c>
      <c r="X18" s="4" t="s">
        <v>15</v>
      </c>
      <c r="Y18" s="4" t="s">
        <v>15</v>
      </c>
      <c r="Z18" s="4" t="s">
        <v>15</v>
      </c>
      <c r="AA18" s="4" t="s">
        <v>15</v>
      </c>
      <c r="AB18" s="4" t="s">
        <v>15</v>
      </c>
    </row>
    <row r="19" spans="1:28" ht="102.75" customHeight="1">
      <c r="A19" s="42"/>
      <c r="B19" s="39"/>
      <c r="C19" s="42"/>
      <c r="D19" s="42"/>
      <c r="E19" s="45"/>
      <c r="F19" s="5" t="s">
        <v>24</v>
      </c>
      <c r="G19" s="11">
        <f>G22</f>
        <v>804212.7</v>
      </c>
      <c r="H19" s="11">
        <f t="shared" ref="H19:P19" si="2">H22</f>
        <v>44050</v>
      </c>
      <c r="I19" s="11">
        <f t="shared" si="2"/>
        <v>531062.9</v>
      </c>
      <c r="J19" s="11">
        <f t="shared" si="2"/>
        <v>28689.8</v>
      </c>
      <c r="K19" s="19">
        <f t="shared" si="2"/>
        <v>8900</v>
      </c>
      <c r="L19" s="19">
        <f t="shared" si="2"/>
        <v>37000</v>
      </c>
      <c r="M19" s="11">
        <f t="shared" ref="M19:O19" si="3">M22</f>
        <v>39100</v>
      </c>
      <c r="N19" s="11">
        <f t="shared" si="3"/>
        <v>41410</v>
      </c>
      <c r="O19" s="11">
        <f t="shared" si="3"/>
        <v>37000</v>
      </c>
      <c r="P19" s="11">
        <f t="shared" si="2"/>
        <v>37000</v>
      </c>
      <c r="Q19" s="4" t="s">
        <v>15</v>
      </c>
      <c r="R19" s="4" t="s">
        <v>15</v>
      </c>
      <c r="S19" s="4" t="s">
        <v>15</v>
      </c>
      <c r="T19" s="4" t="s">
        <v>15</v>
      </c>
      <c r="U19" s="4" t="s">
        <v>15</v>
      </c>
      <c r="V19" s="4" t="s">
        <v>15</v>
      </c>
      <c r="W19" s="4" t="s">
        <v>15</v>
      </c>
      <c r="X19" s="4" t="s">
        <v>15</v>
      </c>
      <c r="Y19" s="4" t="s">
        <v>15</v>
      </c>
      <c r="Z19" s="4" t="s">
        <v>15</v>
      </c>
      <c r="AA19" s="4" t="s">
        <v>15</v>
      </c>
      <c r="AB19" s="4" t="s">
        <v>15</v>
      </c>
    </row>
    <row r="20" spans="1:28" ht="66.75" customHeight="1">
      <c r="A20" s="43"/>
      <c r="B20" s="40"/>
      <c r="C20" s="43"/>
      <c r="D20" s="43"/>
      <c r="E20" s="46"/>
      <c r="F20" s="5" t="s">
        <v>25</v>
      </c>
      <c r="G20" s="11">
        <f>G23</f>
        <v>0</v>
      </c>
      <c r="H20" s="11">
        <f t="shared" ref="H20:P20" si="4">H23</f>
        <v>0</v>
      </c>
      <c r="I20" s="11">
        <f t="shared" si="4"/>
        <v>0</v>
      </c>
      <c r="J20" s="11">
        <f t="shared" si="4"/>
        <v>0</v>
      </c>
      <c r="K20" s="19">
        <f t="shared" si="4"/>
        <v>0</v>
      </c>
      <c r="L20" s="19">
        <f t="shared" si="4"/>
        <v>0</v>
      </c>
      <c r="M20" s="11">
        <f t="shared" ref="M20" si="5">M23</f>
        <v>0</v>
      </c>
      <c r="N20" s="11"/>
      <c r="O20" s="11"/>
      <c r="P20" s="11">
        <f t="shared" si="4"/>
        <v>0</v>
      </c>
      <c r="Q20" s="4" t="s">
        <v>15</v>
      </c>
      <c r="R20" s="4" t="s">
        <v>15</v>
      </c>
      <c r="S20" s="4" t="s">
        <v>15</v>
      </c>
      <c r="T20" s="4" t="s">
        <v>15</v>
      </c>
      <c r="U20" s="4" t="s">
        <v>15</v>
      </c>
      <c r="V20" s="4" t="s">
        <v>15</v>
      </c>
      <c r="W20" s="4" t="s">
        <v>15</v>
      </c>
      <c r="X20" s="4" t="s">
        <v>15</v>
      </c>
      <c r="Y20" s="4" t="s">
        <v>15</v>
      </c>
      <c r="Z20" s="4" t="s">
        <v>15</v>
      </c>
      <c r="AA20" s="4" t="s">
        <v>15</v>
      </c>
      <c r="AB20" s="4" t="s">
        <v>15</v>
      </c>
    </row>
    <row r="21" spans="1:28" ht="38.25">
      <c r="A21" s="41"/>
      <c r="B21" s="38" t="s">
        <v>21</v>
      </c>
      <c r="C21" s="41">
        <v>2014</v>
      </c>
      <c r="D21" s="41">
        <v>2022</v>
      </c>
      <c r="E21" s="44" t="s">
        <v>22</v>
      </c>
      <c r="F21" s="5" t="s">
        <v>23</v>
      </c>
      <c r="G21" s="11">
        <f>G24+G27+G30</f>
        <v>804212.7</v>
      </c>
      <c r="H21" s="11">
        <f t="shared" ref="H21:P21" si="6">H24+H27+H30</f>
        <v>44050</v>
      </c>
      <c r="I21" s="11">
        <f t="shared" si="6"/>
        <v>531062.9</v>
      </c>
      <c r="J21" s="11">
        <f t="shared" si="6"/>
        <v>28689.8</v>
      </c>
      <c r="K21" s="19">
        <f t="shared" si="6"/>
        <v>8900</v>
      </c>
      <c r="L21" s="19">
        <f t="shared" si="6"/>
        <v>37000</v>
      </c>
      <c r="M21" s="11">
        <f t="shared" ref="M21:O21" si="7">M24+M27+M30</f>
        <v>39100</v>
      </c>
      <c r="N21" s="11">
        <f t="shared" si="7"/>
        <v>41410</v>
      </c>
      <c r="O21" s="11">
        <f t="shared" si="7"/>
        <v>37000</v>
      </c>
      <c r="P21" s="11">
        <f t="shared" si="6"/>
        <v>37000</v>
      </c>
      <c r="Q21" s="4" t="s">
        <v>15</v>
      </c>
      <c r="R21" s="4" t="s">
        <v>15</v>
      </c>
      <c r="S21" s="4" t="s">
        <v>15</v>
      </c>
      <c r="T21" s="4" t="s">
        <v>15</v>
      </c>
      <c r="U21" s="4" t="s">
        <v>15</v>
      </c>
      <c r="V21" s="4" t="s">
        <v>15</v>
      </c>
      <c r="W21" s="4" t="s">
        <v>15</v>
      </c>
      <c r="X21" s="4" t="s">
        <v>15</v>
      </c>
      <c r="Y21" s="4" t="s">
        <v>15</v>
      </c>
      <c r="Z21" s="4" t="s">
        <v>15</v>
      </c>
      <c r="AA21" s="4" t="s">
        <v>15</v>
      </c>
      <c r="AB21" s="4" t="s">
        <v>15</v>
      </c>
    </row>
    <row r="22" spans="1:28" ht="102">
      <c r="A22" s="42"/>
      <c r="B22" s="39"/>
      <c r="C22" s="42"/>
      <c r="D22" s="42"/>
      <c r="E22" s="45"/>
      <c r="F22" s="5" t="s">
        <v>24</v>
      </c>
      <c r="G22" s="11">
        <f>G25+G28+G31</f>
        <v>804212.7</v>
      </c>
      <c r="H22" s="11">
        <f t="shared" ref="H22:P22" si="8">H25+H28+H31</f>
        <v>44050</v>
      </c>
      <c r="I22" s="11">
        <f t="shared" si="8"/>
        <v>531062.9</v>
      </c>
      <c r="J22" s="11">
        <f t="shared" si="8"/>
        <v>28689.8</v>
      </c>
      <c r="K22" s="19">
        <f t="shared" si="8"/>
        <v>8900</v>
      </c>
      <c r="L22" s="19">
        <f t="shared" si="8"/>
        <v>37000</v>
      </c>
      <c r="M22" s="11">
        <f t="shared" ref="M22:O22" si="9">M25+M28+M31</f>
        <v>39100</v>
      </c>
      <c r="N22" s="11">
        <f t="shared" si="9"/>
        <v>41410</v>
      </c>
      <c r="O22" s="11">
        <f t="shared" si="9"/>
        <v>37000</v>
      </c>
      <c r="P22" s="11">
        <f t="shared" si="8"/>
        <v>37000</v>
      </c>
      <c r="Q22" s="4" t="s">
        <v>15</v>
      </c>
      <c r="R22" s="4" t="s">
        <v>15</v>
      </c>
      <c r="S22" s="4" t="s">
        <v>15</v>
      </c>
      <c r="T22" s="4" t="s">
        <v>15</v>
      </c>
      <c r="U22" s="4" t="s">
        <v>15</v>
      </c>
      <c r="V22" s="4" t="s">
        <v>15</v>
      </c>
      <c r="W22" s="4" t="s">
        <v>15</v>
      </c>
      <c r="X22" s="4" t="s">
        <v>15</v>
      </c>
      <c r="Y22" s="4" t="s">
        <v>15</v>
      </c>
      <c r="Z22" s="4" t="s">
        <v>15</v>
      </c>
      <c r="AA22" s="4" t="s">
        <v>15</v>
      </c>
      <c r="AB22" s="4" t="s">
        <v>15</v>
      </c>
    </row>
    <row r="23" spans="1:28" ht="65.25" customHeight="1">
      <c r="A23" s="43"/>
      <c r="B23" s="40"/>
      <c r="C23" s="43"/>
      <c r="D23" s="43"/>
      <c r="E23" s="46"/>
      <c r="F23" s="5" t="s">
        <v>25</v>
      </c>
      <c r="G23" s="11">
        <f>G26+G29+G32</f>
        <v>0</v>
      </c>
      <c r="H23" s="11">
        <f>H26+H29+H32</f>
        <v>0</v>
      </c>
      <c r="I23" s="11">
        <f t="shared" ref="I23:P23" si="10">I26+I29+I32</f>
        <v>0</v>
      </c>
      <c r="J23" s="11">
        <f t="shared" si="10"/>
        <v>0</v>
      </c>
      <c r="K23" s="19">
        <f t="shared" si="10"/>
        <v>0</v>
      </c>
      <c r="L23" s="19">
        <f t="shared" si="10"/>
        <v>0</v>
      </c>
      <c r="M23" s="11">
        <f t="shared" ref="M23" si="11">M26+M29+M32</f>
        <v>0</v>
      </c>
      <c r="N23" s="11"/>
      <c r="O23" s="11"/>
      <c r="P23" s="11">
        <f t="shared" si="10"/>
        <v>0</v>
      </c>
      <c r="Q23" s="4" t="s">
        <v>15</v>
      </c>
      <c r="R23" s="4" t="s">
        <v>15</v>
      </c>
      <c r="S23" s="4" t="s">
        <v>15</v>
      </c>
      <c r="T23" s="4" t="s">
        <v>15</v>
      </c>
      <c r="U23" s="4" t="s">
        <v>15</v>
      </c>
      <c r="V23" s="4" t="s">
        <v>15</v>
      </c>
      <c r="W23" s="4" t="s">
        <v>15</v>
      </c>
      <c r="X23" s="4" t="s">
        <v>15</v>
      </c>
      <c r="Y23" s="4" t="s">
        <v>15</v>
      </c>
      <c r="Z23" s="4" t="s">
        <v>15</v>
      </c>
      <c r="AA23" s="4" t="s">
        <v>15</v>
      </c>
      <c r="AB23" s="4" t="s">
        <v>15</v>
      </c>
    </row>
    <row r="24" spans="1:28" ht="38.25">
      <c r="A24" s="41"/>
      <c r="B24" s="38" t="s">
        <v>26</v>
      </c>
      <c r="C24" s="41">
        <v>2014</v>
      </c>
      <c r="D24" s="41">
        <v>2022</v>
      </c>
      <c r="E24" s="44" t="s">
        <v>22</v>
      </c>
      <c r="F24" s="5" t="s">
        <v>23</v>
      </c>
      <c r="G24" s="11">
        <f>H24+I24+J24+K24+L24+P24+M24+N24+O24</f>
        <v>325849.8</v>
      </c>
      <c r="H24" s="11">
        <f>H25+H26</f>
        <v>44050</v>
      </c>
      <c r="I24" s="11">
        <f t="shared" ref="I24:P24" si="12">I25+I26</f>
        <v>102700</v>
      </c>
      <c r="J24" s="11">
        <f t="shared" si="12"/>
        <v>28689.8</v>
      </c>
      <c r="K24" s="19">
        <f t="shared" si="12"/>
        <v>8900</v>
      </c>
      <c r="L24" s="19">
        <f t="shared" si="12"/>
        <v>27000</v>
      </c>
      <c r="M24" s="11">
        <f t="shared" ref="M24:O24" si="13">M25+M26</f>
        <v>29100</v>
      </c>
      <c r="N24" s="11">
        <f t="shared" si="13"/>
        <v>31410</v>
      </c>
      <c r="O24" s="11">
        <f t="shared" si="13"/>
        <v>27000</v>
      </c>
      <c r="P24" s="11">
        <f t="shared" si="12"/>
        <v>27000</v>
      </c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02">
      <c r="A25" s="42"/>
      <c r="B25" s="39"/>
      <c r="C25" s="42"/>
      <c r="D25" s="42"/>
      <c r="E25" s="45"/>
      <c r="F25" s="5" t="s">
        <v>24</v>
      </c>
      <c r="G25" s="11">
        <f>H25+I25+J25+K25+L25+P25+M25+N25+O25</f>
        <v>325849.8</v>
      </c>
      <c r="H25" s="11">
        <v>44050</v>
      </c>
      <c r="I25" s="11">
        <v>102700</v>
      </c>
      <c r="J25" s="11">
        <v>28689.8</v>
      </c>
      <c r="K25" s="19">
        <v>8900</v>
      </c>
      <c r="L25" s="19">
        <v>27000</v>
      </c>
      <c r="M25" s="11">
        <v>29100</v>
      </c>
      <c r="N25" s="11">
        <v>31410</v>
      </c>
      <c r="O25" s="11">
        <v>27000</v>
      </c>
      <c r="P25" s="11">
        <v>27000</v>
      </c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63.75">
      <c r="A26" s="43"/>
      <c r="B26" s="40"/>
      <c r="C26" s="43"/>
      <c r="D26" s="43"/>
      <c r="E26" s="46"/>
      <c r="F26" s="5" t="s">
        <v>25</v>
      </c>
      <c r="G26" s="11">
        <f t="shared" ref="G26:G32" si="14">H26+I26+J26+K26+L26+P26</f>
        <v>0</v>
      </c>
      <c r="H26" s="11"/>
      <c r="I26" s="11"/>
      <c r="J26" s="11"/>
      <c r="K26" s="19"/>
      <c r="L26" s="19"/>
      <c r="M26" s="11"/>
      <c r="N26" s="11"/>
      <c r="O26" s="11"/>
      <c r="P26" s="11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38.25">
      <c r="A27" s="41"/>
      <c r="B27" s="38" t="s">
        <v>27</v>
      </c>
      <c r="C27" s="41">
        <v>2014</v>
      </c>
      <c r="D27" s="41">
        <v>2022</v>
      </c>
      <c r="E27" s="44" t="s">
        <v>22</v>
      </c>
      <c r="F27" s="5" t="s">
        <v>23</v>
      </c>
      <c r="G27" s="11">
        <f>H27+I27+J27+K27+L27+P27+M27+N27+O27</f>
        <v>50000</v>
      </c>
      <c r="H27" s="11">
        <f>H28+H29</f>
        <v>0</v>
      </c>
      <c r="I27" s="11">
        <f t="shared" ref="I27:P27" si="15">I28+I29</f>
        <v>0</v>
      </c>
      <c r="J27" s="11">
        <f t="shared" si="15"/>
        <v>0</v>
      </c>
      <c r="K27" s="19">
        <f t="shared" si="15"/>
        <v>0</v>
      </c>
      <c r="L27" s="19">
        <f t="shared" si="15"/>
        <v>10000</v>
      </c>
      <c r="M27" s="11">
        <f t="shared" ref="M27:O27" si="16">M28+M29</f>
        <v>10000</v>
      </c>
      <c r="N27" s="11">
        <f t="shared" si="16"/>
        <v>10000</v>
      </c>
      <c r="O27" s="11">
        <f t="shared" si="16"/>
        <v>10000</v>
      </c>
      <c r="P27" s="11">
        <f t="shared" si="15"/>
        <v>10000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02">
      <c r="A28" s="42"/>
      <c r="B28" s="39"/>
      <c r="C28" s="42"/>
      <c r="D28" s="42"/>
      <c r="E28" s="45"/>
      <c r="F28" s="5" t="s">
        <v>24</v>
      </c>
      <c r="G28" s="11">
        <f>H28+I28+J28+K28+L28+P28+M28+N28+O28</f>
        <v>50000</v>
      </c>
      <c r="H28" s="11"/>
      <c r="I28" s="11"/>
      <c r="J28" s="11"/>
      <c r="K28" s="19">
        <v>0</v>
      </c>
      <c r="L28" s="19">
        <v>10000</v>
      </c>
      <c r="M28" s="19">
        <v>10000</v>
      </c>
      <c r="N28" s="19">
        <v>10000</v>
      </c>
      <c r="O28" s="19">
        <v>10000</v>
      </c>
      <c r="P28" s="19">
        <v>10000</v>
      </c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63.75">
      <c r="A29" s="43"/>
      <c r="B29" s="40"/>
      <c r="C29" s="43"/>
      <c r="D29" s="43"/>
      <c r="E29" s="46"/>
      <c r="F29" s="5" t="s">
        <v>25</v>
      </c>
      <c r="G29" s="11">
        <f t="shared" si="14"/>
        <v>0</v>
      </c>
      <c r="H29" s="11"/>
      <c r="I29" s="11"/>
      <c r="J29" s="11"/>
      <c r="K29" s="19"/>
      <c r="L29" s="19"/>
      <c r="M29" s="11"/>
      <c r="N29" s="11"/>
      <c r="O29" s="11"/>
      <c r="P29" s="11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38.25">
      <c r="A30" s="41"/>
      <c r="B30" s="38" t="s">
        <v>28</v>
      </c>
      <c r="C30" s="41">
        <v>2014</v>
      </c>
      <c r="D30" s="41">
        <v>2022</v>
      </c>
      <c r="E30" s="44" t="s">
        <v>22</v>
      </c>
      <c r="F30" s="5" t="s">
        <v>23</v>
      </c>
      <c r="G30" s="11">
        <f t="shared" si="14"/>
        <v>428362.9</v>
      </c>
      <c r="H30" s="11">
        <f>H31+H32</f>
        <v>0</v>
      </c>
      <c r="I30" s="11">
        <f t="shared" ref="I30:P30" si="17">I31+I32</f>
        <v>428362.9</v>
      </c>
      <c r="J30" s="11">
        <f t="shared" si="17"/>
        <v>0</v>
      </c>
      <c r="K30" s="19">
        <f t="shared" si="17"/>
        <v>0</v>
      </c>
      <c r="L30" s="19">
        <f t="shared" si="17"/>
        <v>0</v>
      </c>
      <c r="M30" s="11">
        <f t="shared" ref="M30" si="18">M31+M32</f>
        <v>0</v>
      </c>
      <c r="N30" s="11"/>
      <c r="O30" s="11"/>
      <c r="P30" s="11">
        <f t="shared" si="17"/>
        <v>0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02">
      <c r="A31" s="42"/>
      <c r="B31" s="39"/>
      <c r="C31" s="42"/>
      <c r="D31" s="42"/>
      <c r="E31" s="45"/>
      <c r="F31" s="5" t="s">
        <v>24</v>
      </c>
      <c r="G31" s="11">
        <f t="shared" si="14"/>
        <v>428362.9</v>
      </c>
      <c r="H31" s="11"/>
      <c r="I31" s="11">
        <v>428362.9</v>
      </c>
      <c r="J31" s="11"/>
      <c r="K31" s="19"/>
      <c r="L31" s="19"/>
      <c r="M31" s="11"/>
      <c r="N31" s="11"/>
      <c r="O31" s="11"/>
      <c r="P31" s="11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63.75">
      <c r="A32" s="43"/>
      <c r="B32" s="40"/>
      <c r="C32" s="43"/>
      <c r="D32" s="43"/>
      <c r="E32" s="46"/>
      <c r="F32" s="5" t="s">
        <v>25</v>
      </c>
      <c r="G32" s="11">
        <f t="shared" si="14"/>
        <v>0</v>
      </c>
      <c r="H32" s="11"/>
      <c r="I32" s="11"/>
      <c r="J32" s="11"/>
      <c r="K32" s="19"/>
      <c r="L32" s="19"/>
      <c r="M32" s="11"/>
      <c r="N32" s="11"/>
      <c r="O32" s="11"/>
      <c r="P32" s="11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38.25">
      <c r="A33" s="41"/>
      <c r="B33" s="38" t="s">
        <v>29</v>
      </c>
      <c r="C33" s="41">
        <v>2014</v>
      </c>
      <c r="D33" s="41">
        <v>2022</v>
      </c>
      <c r="E33" s="44" t="s">
        <v>22</v>
      </c>
      <c r="F33" s="5" t="s">
        <v>23</v>
      </c>
      <c r="G33" s="11">
        <f>G36</f>
        <v>699818.87</v>
      </c>
      <c r="H33" s="11">
        <f t="shared" ref="H33:P33" si="19">H36</f>
        <v>206650</v>
      </c>
      <c r="I33" s="11">
        <f t="shared" si="19"/>
        <v>184368.87</v>
      </c>
      <c r="J33" s="11">
        <f t="shared" si="19"/>
        <v>14400</v>
      </c>
      <c r="K33" s="19">
        <f t="shared" si="19"/>
        <v>14400</v>
      </c>
      <c r="L33" s="19">
        <f t="shared" si="19"/>
        <v>80000</v>
      </c>
      <c r="M33" s="11">
        <f t="shared" ref="M33:O33" si="20">M36</f>
        <v>80000</v>
      </c>
      <c r="N33" s="11">
        <f t="shared" si="20"/>
        <v>80000</v>
      </c>
      <c r="O33" s="11">
        <f t="shared" si="20"/>
        <v>20000</v>
      </c>
      <c r="P33" s="11">
        <f t="shared" si="19"/>
        <v>20000</v>
      </c>
      <c r="Q33" s="4" t="s">
        <v>15</v>
      </c>
      <c r="R33" s="4" t="s">
        <v>15</v>
      </c>
      <c r="S33" s="4" t="s">
        <v>15</v>
      </c>
      <c r="T33" s="4" t="s">
        <v>15</v>
      </c>
      <c r="U33" s="4" t="s">
        <v>15</v>
      </c>
      <c r="V33" s="4" t="s">
        <v>15</v>
      </c>
      <c r="W33" s="4" t="s">
        <v>15</v>
      </c>
      <c r="X33" s="4" t="s">
        <v>15</v>
      </c>
      <c r="Y33" s="4" t="s">
        <v>15</v>
      </c>
      <c r="Z33" s="4" t="s">
        <v>15</v>
      </c>
      <c r="AA33" s="4" t="s">
        <v>15</v>
      </c>
      <c r="AB33" s="4" t="s">
        <v>15</v>
      </c>
    </row>
    <row r="34" spans="1:28" ht="102">
      <c r="A34" s="42"/>
      <c r="B34" s="39"/>
      <c r="C34" s="42"/>
      <c r="D34" s="42"/>
      <c r="E34" s="45"/>
      <c r="F34" s="5" t="s">
        <v>24</v>
      </c>
      <c r="G34" s="11">
        <f>G37</f>
        <v>699818.87</v>
      </c>
      <c r="H34" s="11">
        <f t="shared" ref="H34:P34" si="21">H37</f>
        <v>206650</v>
      </c>
      <c r="I34" s="11">
        <f t="shared" si="21"/>
        <v>184368.87</v>
      </c>
      <c r="J34" s="11">
        <f t="shared" si="21"/>
        <v>14400</v>
      </c>
      <c r="K34" s="19">
        <f t="shared" si="21"/>
        <v>14400</v>
      </c>
      <c r="L34" s="19">
        <f t="shared" si="21"/>
        <v>80000</v>
      </c>
      <c r="M34" s="11">
        <f t="shared" ref="M34:O34" si="22">M37</f>
        <v>80000</v>
      </c>
      <c r="N34" s="11">
        <f t="shared" si="22"/>
        <v>80000</v>
      </c>
      <c r="O34" s="11">
        <f t="shared" si="22"/>
        <v>20000</v>
      </c>
      <c r="P34" s="11">
        <f t="shared" si="21"/>
        <v>20000</v>
      </c>
      <c r="Q34" s="4" t="s">
        <v>15</v>
      </c>
      <c r="R34" s="4" t="s">
        <v>15</v>
      </c>
      <c r="S34" s="4" t="s">
        <v>15</v>
      </c>
      <c r="T34" s="4" t="s">
        <v>15</v>
      </c>
      <c r="U34" s="4" t="s">
        <v>15</v>
      </c>
      <c r="V34" s="4" t="s">
        <v>15</v>
      </c>
      <c r="W34" s="4" t="s">
        <v>15</v>
      </c>
      <c r="X34" s="4" t="s">
        <v>15</v>
      </c>
      <c r="Y34" s="4" t="s">
        <v>15</v>
      </c>
      <c r="Z34" s="4" t="s">
        <v>15</v>
      </c>
      <c r="AA34" s="4" t="s">
        <v>15</v>
      </c>
      <c r="AB34" s="4" t="s">
        <v>15</v>
      </c>
    </row>
    <row r="35" spans="1:28" ht="63.75">
      <c r="A35" s="43"/>
      <c r="B35" s="40"/>
      <c r="C35" s="43"/>
      <c r="D35" s="43"/>
      <c r="E35" s="46"/>
      <c r="F35" s="5" t="s">
        <v>25</v>
      </c>
      <c r="G35" s="11">
        <f>G38</f>
        <v>0</v>
      </c>
      <c r="H35" s="11">
        <f t="shared" ref="H35:P35" si="23">H38</f>
        <v>0</v>
      </c>
      <c r="I35" s="11">
        <f t="shared" si="23"/>
        <v>0</v>
      </c>
      <c r="J35" s="11">
        <f t="shared" si="23"/>
        <v>0</v>
      </c>
      <c r="K35" s="19">
        <f t="shared" si="23"/>
        <v>0</v>
      </c>
      <c r="L35" s="19">
        <f t="shared" si="23"/>
        <v>0</v>
      </c>
      <c r="M35" s="11">
        <f t="shared" ref="M35" si="24">M38</f>
        <v>0</v>
      </c>
      <c r="N35" s="11"/>
      <c r="O35" s="11"/>
      <c r="P35" s="11">
        <f t="shared" si="23"/>
        <v>0</v>
      </c>
      <c r="Q35" s="4" t="s">
        <v>15</v>
      </c>
      <c r="R35" s="4" t="s">
        <v>15</v>
      </c>
      <c r="S35" s="4" t="s">
        <v>15</v>
      </c>
      <c r="T35" s="4" t="s">
        <v>15</v>
      </c>
      <c r="U35" s="4" t="s">
        <v>15</v>
      </c>
      <c r="V35" s="4" t="s">
        <v>15</v>
      </c>
      <c r="W35" s="4" t="s">
        <v>15</v>
      </c>
      <c r="X35" s="4" t="s">
        <v>15</v>
      </c>
      <c r="Y35" s="4" t="s">
        <v>15</v>
      </c>
      <c r="Z35" s="4" t="s">
        <v>15</v>
      </c>
      <c r="AA35" s="4" t="s">
        <v>15</v>
      </c>
      <c r="AB35" s="4" t="s">
        <v>15</v>
      </c>
    </row>
    <row r="36" spans="1:28" ht="38.25">
      <c r="A36" s="41"/>
      <c r="B36" s="38" t="s">
        <v>30</v>
      </c>
      <c r="C36" s="41">
        <v>2014</v>
      </c>
      <c r="D36" s="41">
        <v>2022</v>
      </c>
      <c r="E36" s="44" t="s">
        <v>22</v>
      </c>
      <c r="F36" s="5" t="s">
        <v>23</v>
      </c>
      <c r="G36" s="11">
        <f>G39+G42+G45+G48</f>
        <v>699818.87</v>
      </c>
      <c r="H36" s="11">
        <f t="shared" ref="H36:P36" si="25">H39+H42+H45+H48</f>
        <v>206650</v>
      </c>
      <c r="I36" s="11">
        <f t="shared" si="25"/>
        <v>184368.87</v>
      </c>
      <c r="J36" s="11">
        <f t="shared" si="25"/>
        <v>14400</v>
      </c>
      <c r="K36" s="19">
        <f t="shared" si="25"/>
        <v>14400</v>
      </c>
      <c r="L36" s="19">
        <f t="shared" si="25"/>
        <v>80000</v>
      </c>
      <c r="M36" s="11">
        <f t="shared" ref="M36:O36" si="26">M39+M42+M45+M48</f>
        <v>80000</v>
      </c>
      <c r="N36" s="11">
        <f t="shared" si="26"/>
        <v>80000</v>
      </c>
      <c r="O36" s="11">
        <f t="shared" si="26"/>
        <v>20000</v>
      </c>
      <c r="P36" s="11">
        <f t="shared" si="25"/>
        <v>20000</v>
      </c>
      <c r="Q36" s="4" t="s">
        <v>15</v>
      </c>
      <c r="R36" s="4" t="s">
        <v>15</v>
      </c>
      <c r="S36" s="4" t="s">
        <v>15</v>
      </c>
      <c r="T36" s="4" t="s">
        <v>15</v>
      </c>
      <c r="U36" s="4" t="s">
        <v>15</v>
      </c>
      <c r="V36" s="4" t="s">
        <v>15</v>
      </c>
      <c r="W36" s="4" t="s">
        <v>15</v>
      </c>
      <c r="X36" s="4" t="s">
        <v>15</v>
      </c>
      <c r="Y36" s="4" t="s">
        <v>15</v>
      </c>
      <c r="Z36" s="4" t="s">
        <v>15</v>
      </c>
      <c r="AA36" s="4" t="s">
        <v>15</v>
      </c>
      <c r="AB36" s="4" t="s">
        <v>15</v>
      </c>
    </row>
    <row r="37" spans="1:28" ht="102">
      <c r="A37" s="42"/>
      <c r="B37" s="39"/>
      <c r="C37" s="42"/>
      <c r="D37" s="42"/>
      <c r="E37" s="45"/>
      <c r="F37" s="5" t="s">
        <v>24</v>
      </c>
      <c r="G37" s="11">
        <f>G40+G43+G46+G49</f>
        <v>699818.87</v>
      </c>
      <c r="H37" s="11">
        <f t="shared" ref="H37:P37" si="27">H40+H43+H46+H49</f>
        <v>206650</v>
      </c>
      <c r="I37" s="11">
        <f t="shared" si="27"/>
        <v>184368.87</v>
      </c>
      <c r="J37" s="11">
        <f t="shared" si="27"/>
        <v>14400</v>
      </c>
      <c r="K37" s="19">
        <f t="shared" si="27"/>
        <v>14400</v>
      </c>
      <c r="L37" s="19">
        <f t="shared" si="27"/>
        <v>80000</v>
      </c>
      <c r="M37" s="11">
        <f t="shared" ref="M37:O37" si="28">M40+M43+M46+M49</f>
        <v>80000</v>
      </c>
      <c r="N37" s="11">
        <f t="shared" si="28"/>
        <v>80000</v>
      </c>
      <c r="O37" s="11">
        <f t="shared" si="28"/>
        <v>20000</v>
      </c>
      <c r="P37" s="11">
        <f t="shared" si="27"/>
        <v>20000</v>
      </c>
      <c r="Q37" s="4" t="s">
        <v>15</v>
      </c>
      <c r="R37" s="4" t="s">
        <v>15</v>
      </c>
      <c r="S37" s="4" t="s">
        <v>15</v>
      </c>
      <c r="T37" s="4" t="s">
        <v>15</v>
      </c>
      <c r="U37" s="4" t="s">
        <v>15</v>
      </c>
      <c r="V37" s="4" t="s">
        <v>15</v>
      </c>
      <c r="W37" s="4" t="s">
        <v>15</v>
      </c>
      <c r="X37" s="4" t="s">
        <v>15</v>
      </c>
      <c r="Y37" s="4" t="s">
        <v>15</v>
      </c>
      <c r="Z37" s="4" t="s">
        <v>15</v>
      </c>
      <c r="AA37" s="4" t="s">
        <v>15</v>
      </c>
      <c r="AB37" s="4" t="s">
        <v>15</v>
      </c>
    </row>
    <row r="38" spans="1:28" ht="48.75" customHeight="1">
      <c r="A38" s="43"/>
      <c r="B38" s="40"/>
      <c r="C38" s="43"/>
      <c r="D38" s="43"/>
      <c r="E38" s="46"/>
      <c r="F38" s="5" t="s">
        <v>25</v>
      </c>
      <c r="G38" s="11">
        <f>G41+G44+G47+G50</f>
        <v>0</v>
      </c>
      <c r="H38" s="11">
        <f t="shared" ref="H38:P38" si="29">H41+H44+H47+H50</f>
        <v>0</v>
      </c>
      <c r="I38" s="11">
        <f t="shared" si="29"/>
        <v>0</v>
      </c>
      <c r="J38" s="11">
        <f t="shared" si="29"/>
        <v>0</v>
      </c>
      <c r="K38" s="19">
        <f t="shared" si="29"/>
        <v>0</v>
      </c>
      <c r="L38" s="19">
        <f t="shared" si="29"/>
        <v>0</v>
      </c>
      <c r="M38" s="11">
        <f t="shared" ref="M38" si="30">M41+M44+M47+M50</f>
        <v>0</v>
      </c>
      <c r="N38" s="11"/>
      <c r="O38" s="11"/>
      <c r="P38" s="11">
        <f t="shared" si="29"/>
        <v>0</v>
      </c>
      <c r="Q38" s="4" t="s">
        <v>15</v>
      </c>
      <c r="R38" s="4" t="s">
        <v>15</v>
      </c>
      <c r="S38" s="4" t="s">
        <v>15</v>
      </c>
      <c r="T38" s="4" t="s">
        <v>15</v>
      </c>
      <c r="U38" s="4" t="s">
        <v>15</v>
      </c>
      <c r="V38" s="4" t="s">
        <v>15</v>
      </c>
      <c r="W38" s="4" t="s">
        <v>15</v>
      </c>
      <c r="X38" s="4" t="s">
        <v>15</v>
      </c>
      <c r="Y38" s="4" t="s">
        <v>15</v>
      </c>
      <c r="Z38" s="4" t="s">
        <v>15</v>
      </c>
      <c r="AA38" s="4" t="s">
        <v>15</v>
      </c>
      <c r="AB38" s="4" t="s">
        <v>15</v>
      </c>
    </row>
    <row r="39" spans="1:28" ht="38.25">
      <c r="A39" s="41"/>
      <c r="B39" s="38" t="s">
        <v>31</v>
      </c>
      <c r="C39" s="41">
        <v>2014</v>
      </c>
      <c r="D39" s="41">
        <v>2022</v>
      </c>
      <c r="E39" s="44" t="s">
        <v>22</v>
      </c>
      <c r="F39" s="5" t="s">
        <v>23</v>
      </c>
      <c r="G39" s="11">
        <f>H39+I39+J39+K39+L39+P39+M39+N39+O39</f>
        <v>155268.87</v>
      </c>
      <c r="H39" s="11">
        <f>H40+H41</f>
        <v>9000</v>
      </c>
      <c r="I39" s="11">
        <f t="shared" ref="I39:P39" si="31">I40+I41</f>
        <v>17468.87</v>
      </c>
      <c r="J39" s="11">
        <f t="shared" si="31"/>
        <v>14400</v>
      </c>
      <c r="K39" s="19">
        <f t="shared" si="31"/>
        <v>14400</v>
      </c>
      <c r="L39" s="19">
        <f t="shared" si="31"/>
        <v>20000</v>
      </c>
      <c r="M39" s="11">
        <f t="shared" ref="M39:O39" si="32">M40+M41</f>
        <v>20000</v>
      </c>
      <c r="N39" s="11">
        <f t="shared" si="32"/>
        <v>20000</v>
      </c>
      <c r="O39" s="11">
        <f t="shared" si="32"/>
        <v>20000</v>
      </c>
      <c r="P39" s="11">
        <f t="shared" si="31"/>
        <v>20000</v>
      </c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102">
      <c r="A40" s="42"/>
      <c r="B40" s="39"/>
      <c r="C40" s="42"/>
      <c r="D40" s="42"/>
      <c r="E40" s="45"/>
      <c r="F40" s="5" t="s">
        <v>24</v>
      </c>
      <c r="G40" s="11">
        <f>H40+I40+J40+K40+L40+P40+M40+N40+O40</f>
        <v>155268.87</v>
      </c>
      <c r="H40" s="11">
        <v>9000</v>
      </c>
      <c r="I40" s="11">
        <v>17468.87</v>
      </c>
      <c r="J40" s="11">
        <v>14400</v>
      </c>
      <c r="K40" s="19">
        <v>14400</v>
      </c>
      <c r="L40" s="19">
        <v>20000</v>
      </c>
      <c r="M40" s="11">
        <v>20000</v>
      </c>
      <c r="N40" s="11">
        <v>20000</v>
      </c>
      <c r="O40" s="11">
        <v>20000</v>
      </c>
      <c r="P40" s="11">
        <v>20000</v>
      </c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63.75">
      <c r="A41" s="43"/>
      <c r="B41" s="40"/>
      <c r="C41" s="43"/>
      <c r="D41" s="43"/>
      <c r="E41" s="46"/>
      <c r="F41" s="5" t="s">
        <v>25</v>
      </c>
      <c r="G41" s="11">
        <f t="shared" ref="G41:G50" si="33">H41+I41+J41+K41+L41+P41</f>
        <v>0</v>
      </c>
      <c r="H41" s="11"/>
      <c r="I41" s="11"/>
      <c r="J41" s="11"/>
      <c r="K41" s="19"/>
      <c r="L41" s="19"/>
      <c r="M41" s="11"/>
      <c r="N41" s="11"/>
      <c r="O41" s="11"/>
      <c r="P41" s="11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38.25">
      <c r="A42" s="41"/>
      <c r="B42" s="38" t="s">
        <v>32</v>
      </c>
      <c r="C42" s="41">
        <v>2014</v>
      </c>
      <c r="D42" s="41">
        <v>2022</v>
      </c>
      <c r="E42" s="44" t="s">
        <v>22</v>
      </c>
      <c r="F42" s="5" t="s">
        <v>23</v>
      </c>
      <c r="G42" s="11">
        <f>H42+I42+J42+K42+L42+P42+M42+N42+O42</f>
        <v>414000</v>
      </c>
      <c r="H42" s="11">
        <f>H43+H44</f>
        <v>113000</v>
      </c>
      <c r="I42" s="11">
        <f t="shared" ref="I42:P42" si="34">I43+I44</f>
        <v>121000</v>
      </c>
      <c r="J42" s="11">
        <f t="shared" si="34"/>
        <v>0</v>
      </c>
      <c r="K42" s="19">
        <f t="shared" si="34"/>
        <v>0</v>
      </c>
      <c r="L42" s="19">
        <f t="shared" si="34"/>
        <v>60000</v>
      </c>
      <c r="M42" s="11">
        <f t="shared" ref="M42:O42" si="35">M43+M44</f>
        <v>60000</v>
      </c>
      <c r="N42" s="11">
        <f t="shared" si="35"/>
        <v>60000</v>
      </c>
      <c r="O42" s="11">
        <f t="shared" si="35"/>
        <v>0</v>
      </c>
      <c r="P42" s="11">
        <f t="shared" si="34"/>
        <v>0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02">
      <c r="A43" s="42"/>
      <c r="B43" s="39"/>
      <c r="C43" s="42"/>
      <c r="D43" s="42"/>
      <c r="E43" s="45"/>
      <c r="F43" s="5" t="s">
        <v>24</v>
      </c>
      <c r="G43" s="11">
        <f>H43+I43+J43+K43+L43+P43+M43+N43+O43</f>
        <v>414000</v>
      </c>
      <c r="H43" s="11">
        <v>113000</v>
      </c>
      <c r="I43" s="11">
        <v>121000</v>
      </c>
      <c r="J43" s="11"/>
      <c r="K43" s="19"/>
      <c r="L43" s="19">
        <v>60000</v>
      </c>
      <c r="M43" s="11">
        <v>60000</v>
      </c>
      <c r="N43" s="11">
        <v>60000</v>
      </c>
      <c r="O43" s="11"/>
      <c r="P43" s="11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ht="63.75">
      <c r="A44" s="43"/>
      <c r="B44" s="40"/>
      <c r="C44" s="43"/>
      <c r="D44" s="43"/>
      <c r="E44" s="46"/>
      <c r="F44" s="5" t="s">
        <v>25</v>
      </c>
      <c r="G44" s="11">
        <f t="shared" si="33"/>
        <v>0</v>
      </c>
      <c r="H44" s="11"/>
      <c r="I44" s="11"/>
      <c r="J44" s="11"/>
      <c r="K44" s="19"/>
      <c r="L44" s="19"/>
      <c r="M44" s="11"/>
      <c r="N44" s="11"/>
      <c r="O44" s="11"/>
      <c r="P44" s="11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38.25">
      <c r="A45" s="41"/>
      <c r="B45" s="38" t="s">
        <v>33</v>
      </c>
      <c r="C45" s="41">
        <v>2014</v>
      </c>
      <c r="D45" s="41">
        <v>2022</v>
      </c>
      <c r="E45" s="44" t="s">
        <v>22</v>
      </c>
      <c r="F45" s="5" t="s">
        <v>23</v>
      </c>
      <c r="G45" s="11">
        <f t="shared" si="33"/>
        <v>75550</v>
      </c>
      <c r="H45" s="11">
        <f>H46+H47</f>
        <v>44650</v>
      </c>
      <c r="I45" s="11">
        <f t="shared" ref="I45:P45" si="36">I46+I47</f>
        <v>30900</v>
      </c>
      <c r="J45" s="11">
        <f t="shared" si="36"/>
        <v>0</v>
      </c>
      <c r="K45" s="19">
        <f t="shared" si="36"/>
        <v>0</v>
      </c>
      <c r="L45" s="19">
        <f t="shared" si="36"/>
        <v>0</v>
      </c>
      <c r="M45" s="11">
        <f t="shared" ref="M45" si="37">M46+M47</f>
        <v>0</v>
      </c>
      <c r="N45" s="11"/>
      <c r="O45" s="11"/>
      <c r="P45" s="11">
        <f t="shared" si="36"/>
        <v>0</v>
      </c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102">
      <c r="A46" s="42"/>
      <c r="B46" s="39"/>
      <c r="C46" s="42"/>
      <c r="D46" s="42"/>
      <c r="E46" s="45"/>
      <c r="F46" s="5" t="s">
        <v>24</v>
      </c>
      <c r="G46" s="11">
        <f t="shared" si="33"/>
        <v>75550</v>
      </c>
      <c r="H46" s="11">
        <v>44650</v>
      </c>
      <c r="I46" s="11">
        <v>30900</v>
      </c>
      <c r="J46" s="11"/>
      <c r="K46" s="19"/>
      <c r="L46" s="19"/>
      <c r="M46" s="11"/>
      <c r="N46" s="11"/>
      <c r="O46" s="11"/>
      <c r="P46" s="11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63.75">
      <c r="A47" s="43"/>
      <c r="B47" s="40"/>
      <c r="C47" s="43"/>
      <c r="D47" s="43"/>
      <c r="E47" s="46"/>
      <c r="F47" s="5" t="s">
        <v>25</v>
      </c>
      <c r="G47" s="11">
        <f t="shared" si="33"/>
        <v>0</v>
      </c>
      <c r="H47" s="11"/>
      <c r="I47" s="11"/>
      <c r="J47" s="11"/>
      <c r="K47" s="19"/>
      <c r="L47" s="19"/>
      <c r="M47" s="11"/>
      <c r="N47" s="11"/>
      <c r="O47" s="11"/>
      <c r="P47" s="11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38.25">
      <c r="A48" s="41"/>
      <c r="B48" s="38" t="s">
        <v>34</v>
      </c>
      <c r="C48" s="41">
        <v>2014</v>
      </c>
      <c r="D48" s="41">
        <v>2022</v>
      </c>
      <c r="E48" s="44" t="s">
        <v>22</v>
      </c>
      <c r="F48" s="5" t="s">
        <v>23</v>
      </c>
      <c r="G48" s="11">
        <f t="shared" si="33"/>
        <v>55000</v>
      </c>
      <c r="H48" s="11">
        <f>H49+H50</f>
        <v>40000</v>
      </c>
      <c r="I48" s="11">
        <f t="shared" ref="I48:P48" si="38">I49+I50</f>
        <v>15000</v>
      </c>
      <c r="J48" s="11">
        <f t="shared" si="38"/>
        <v>0</v>
      </c>
      <c r="K48" s="19">
        <f t="shared" si="38"/>
        <v>0</v>
      </c>
      <c r="L48" s="19">
        <f t="shared" si="38"/>
        <v>0</v>
      </c>
      <c r="M48" s="11">
        <f t="shared" ref="M48" si="39">M49+M50</f>
        <v>0</v>
      </c>
      <c r="N48" s="11"/>
      <c r="O48" s="11"/>
      <c r="P48" s="11">
        <f t="shared" si="38"/>
        <v>0</v>
      </c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102">
      <c r="A49" s="42"/>
      <c r="B49" s="39"/>
      <c r="C49" s="42"/>
      <c r="D49" s="42"/>
      <c r="E49" s="45"/>
      <c r="F49" s="5" t="s">
        <v>24</v>
      </c>
      <c r="G49" s="11">
        <f t="shared" si="33"/>
        <v>55000</v>
      </c>
      <c r="H49" s="11">
        <v>40000</v>
      </c>
      <c r="I49" s="11">
        <v>15000</v>
      </c>
      <c r="J49" s="11"/>
      <c r="K49" s="19"/>
      <c r="L49" s="19"/>
      <c r="M49" s="11"/>
      <c r="N49" s="11"/>
      <c r="O49" s="11"/>
      <c r="P49" s="11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63.75">
      <c r="A50" s="43"/>
      <c r="B50" s="40"/>
      <c r="C50" s="43"/>
      <c r="D50" s="43"/>
      <c r="E50" s="46"/>
      <c r="F50" s="5" t="s">
        <v>25</v>
      </c>
      <c r="G50" s="11">
        <f t="shared" si="33"/>
        <v>0</v>
      </c>
      <c r="H50" s="11"/>
      <c r="I50" s="11"/>
      <c r="J50" s="11"/>
      <c r="K50" s="19"/>
      <c r="L50" s="19"/>
      <c r="M50" s="11"/>
      <c r="N50" s="11"/>
      <c r="O50" s="11"/>
      <c r="P50" s="11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38.25">
      <c r="A51" s="41"/>
      <c r="B51" s="38" t="s">
        <v>35</v>
      </c>
      <c r="C51" s="41">
        <v>2014</v>
      </c>
      <c r="D51" s="41">
        <v>2022</v>
      </c>
      <c r="E51" s="44" t="s">
        <v>22</v>
      </c>
      <c r="F51" s="5" t="s">
        <v>23</v>
      </c>
      <c r="G51" s="11">
        <f>G54</f>
        <v>613861.07000000007</v>
      </c>
      <c r="H51" s="11">
        <f t="shared" ref="H51:P51" si="40">H54</f>
        <v>0</v>
      </c>
      <c r="I51" s="11">
        <f t="shared" si="40"/>
        <v>0</v>
      </c>
      <c r="J51" s="11">
        <f t="shared" si="40"/>
        <v>71171.460000000006</v>
      </c>
      <c r="K51" s="19">
        <f t="shared" si="40"/>
        <v>92689.61</v>
      </c>
      <c r="L51" s="19">
        <f t="shared" si="40"/>
        <v>90000</v>
      </c>
      <c r="M51" s="11">
        <f t="shared" ref="M51:O51" si="41">M54</f>
        <v>90000</v>
      </c>
      <c r="N51" s="11">
        <f t="shared" si="41"/>
        <v>90000</v>
      </c>
      <c r="O51" s="11">
        <f t="shared" si="41"/>
        <v>90000</v>
      </c>
      <c r="P51" s="11">
        <f t="shared" si="40"/>
        <v>90000</v>
      </c>
      <c r="Q51" s="4" t="s">
        <v>15</v>
      </c>
      <c r="R51" s="4" t="s">
        <v>15</v>
      </c>
      <c r="S51" s="4" t="s">
        <v>15</v>
      </c>
      <c r="T51" s="4" t="s">
        <v>15</v>
      </c>
      <c r="U51" s="4" t="s">
        <v>15</v>
      </c>
      <c r="V51" s="4" t="s">
        <v>15</v>
      </c>
      <c r="W51" s="4" t="s">
        <v>15</v>
      </c>
      <c r="X51" s="4" t="s">
        <v>15</v>
      </c>
      <c r="Y51" s="4" t="s">
        <v>15</v>
      </c>
      <c r="Z51" s="4" t="s">
        <v>15</v>
      </c>
      <c r="AA51" s="4" t="s">
        <v>15</v>
      </c>
      <c r="AB51" s="4" t="s">
        <v>15</v>
      </c>
    </row>
    <row r="52" spans="1:28" ht="102">
      <c r="A52" s="42"/>
      <c r="B52" s="39"/>
      <c r="C52" s="42"/>
      <c r="D52" s="42"/>
      <c r="E52" s="45"/>
      <c r="F52" s="5" t="s">
        <v>24</v>
      </c>
      <c r="G52" s="11">
        <f>G55</f>
        <v>613861.07000000007</v>
      </c>
      <c r="H52" s="11">
        <f t="shared" ref="H52:P52" si="42">H55</f>
        <v>0</v>
      </c>
      <c r="I52" s="11">
        <f t="shared" si="42"/>
        <v>0</v>
      </c>
      <c r="J52" s="11">
        <f t="shared" si="42"/>
        <v>71171.460000000006</v>
      </c>
      <c r="K52" s="19">
        <f t="shared" si="42"/>
        <v>92689.61</v>
      </c>
      <c r="L52" s="19">
        <f t="shared" si="42"/>
        <v>90000</v>
      </c>
      <c r="M52" s="11">
        <f t="shared" ref="M52:O52" si="43">M55</f>
        <v>90000</v>
      </c>
      <c r="N52" s="11">
        <f t="shared" si="43"/>
        <v>90000</v>
      </c>
      <c r="O52" s="11">
        <f t="shared" si="43"/>
        <v>90000</v>
      </c>
      <c r="P52" s="11">
        <f t="shared" si="42"/>
        <v>90000</v>
      </c>
      <c r="Q52" s="4" t="s">
        <v>15</v>
      </c>
      <c r="R52" s="4" t="s">
        <v>15</v>
      </c>
      <c r="S52" s="4" t="s">
        <v>15</v>
      </c>
      <c r="T52" s="4" t="s">
        <v>15</v>
      </c>
      <c r="U52" s="4" t="s">
        <v>15</v>
      </c>
      <c r="V52" s="4" t="s">
        <v>15</v>
      </c>
      <c r="W52" s="4" t="s">
        <v>15</v>
      </c>
      <c r="X52" s="4" t="s">
        <v>15</v>
      </c>
      <c r="Y52" s="4" t="s">
        <v>15</v>
      </c>
      <c r="Z52" s="4" t="s">
        <v>15</v>
      </c>
      <c r="AA52" s="4" t="s">
        <v>15</v>
      </c>
      <c r="AB52" s="4" t="s">
        <v>15</v>
      </c>
    </row>
    <row r="53" spans="1:28" ht="63.75">
      <c r="A53" s="43"/>
      <c r="B53" s="40"/>
      <c r="C53" s="43"/>
      <c r="D53" s="43"/>
      <c r="E53" s="46"/>
      <c r="F53" s="5" t="s">
        <v>25</v>
      </c>
      <c r="G53" s="11">
        <f>G56</f>
        <v>0</v>
      </c>
      <c r="H53" s="11">
        <f t="shared" ref="H53:P53" si="44">H56</f>
        <v>0</v>
      </c>
      <c r="I53" s="11">
        <f t="shared" si="44"/>
        <v>0</v>
      </c>
      <c r="J53" s="11">
        <f t="shared" si="44"/>
        <v>0</v>
      </c>
      <c r="K53" s="19">
        <f t="shared" si="44"/>
        <v>0</v>
      </c>
      <c r="L53" s="19">
        <f t="shared" si="44"/>
        <v>0</v>
      </c>
      <c r="M53" s="11">
        <f t="shared" ref="M53" si="45">M56</f>
        <v>0</v>
      </c>
      <c r="N53" s="11"/>
      <c r="O53" s="11"/>
      <c r="P53" s="11">
        <f t="shared" si="44"/>
        <v>0</v>
      </c>
      <c r="Q53" s="4" t="s">
        <v>15</v>
      </c>
      <c r="R53" s="4" t="s">
        <v>15</v>
      </c>
      <c r="S53" s="4" t="s">
        <v>15</v>
      </c>
      <c r="T53" s="4" t="s">
        <v>15</v>
      </c>
      <c r="U53" s="4" t="s">
        <v>15</v>
      </c>
      <c r="V53" s="4" t="s">
        <v>15</v>
      </c>
      <c r="W53" s="4" t="s">
        <v>15</v>
      </c>
      <c r="X53" s="4" t="s">
        <v>15</v>
      </c>
      <c r="Y53" s="4" t="s">
        <v>15</v>
      </c>
      <c r="Z53" s="4" t="s">
        <v>15</v>
      </c>
      <c r="AA53" s="4" t="s">
        <v>15</v>
      </c>
      <c r="AB53" s="4" t="s">
        <v>15</v>
      </c>
    </row>
    <row r="54" spans="1:28" ht="38.25">
      <c r="A54" s="41"/>
      <c r="B54" s="38" t="s">
        <v>36</v>
      </c>
      <c r="C54" s="41">
        <v>2014</v>
      </c>
      <c r="D54" s="41">
        <v>2022</v>
      </c>
      <c r="E54" s="44" t="s">
        <v>22</v>
      </c>
      <c r="F54" s="5" t="s">
        <v>23</v>
      </c>
      <c r="G54" s="11">
        <f>H54+I54+J54+K54+L54+P54+M54+N54+O54</f>
        <v>613861.07000000007</v>
      </c>
      <c r="H54" s="11">
        <f>H55+H56</f>
        <v>0</v>
      </c>
      <c r="I54" s="11">
        <f t="shared" ref="I54:P54" si="46">I55+I56</f>
        <v>0</v>
      </c>
      <c r="J54" s="11">
        <f t="shared" si="46"/>
        <v>71171.460000000006</v>
      </c>
      <c r="K54" s="19">
        <f t="shared" si="46"/>
        <v>92689.61</v>
      </c>
      <c r="L54" s="19">
        <f t="shared" si="46"/>
        <v>90000</v>
      </c>
      <c r="M54" s="11">
        <f t="shared" ref="M54:O54" si="47">M55+M56</f>
        <v>90000</v>
      </c>
      <c r="N54" s="11">
        <f t="shared" si="47"/>
        <v>90000</v>
      </c>
      <c r="O54" s="11">
        <f t="shared" si="47"/>
        <v>90000</v>
      </c>
      <c r="P54" s="11">
        <f t="shared" si="46"/>
        <v>90000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ht="102">
      <c r="A55" s="42"/>
      <c r="B55" s="39"/>
      <c r="C55" s="42"/>
      <c r="D55" s="42"/>
      <c r="E55" s="45"/>
      <c r="F55" s="5" t="s">
        <v>24</v>
      </c>
      <c r="G55" s="11">
        <f>H55+I55+J55+K55+L55+P55+M55+N55+O55</f>
        <v>613861.07000000007</v>
      </c>
      <c r="H55" s="11"/>
      <c r="I55" s="11"/>
      <c r="J55" s="11">
        <v>71171.460000000006</v>
      </c>
      <c r="K55" s="19">
        <v>92689.61</v>
      </c>
      <c r="L55" s="19">
        <v>90000</v>
      </c>
      <c r="M55" s="11">
        <v>90000</v>
      </c>
      <c r="N55" s="11">
        <v>90000</v>
      </c>
      <c r="O55" s="11">
        <v>90000</v>
      </c>
      <c r="P55" s="11">
        <v>90000</v>
      </c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ht="63.75">
      <c r="A56" s="43"/>
      <c r="B56" s="40"/>
      <c r="C56" s="43"/>
      <c r="D56" s="43"/>
      <c r="E56" s="46"/>
      <c r="F56" s="5" t="s">
        <v>25</v>
      </c>
      <c r="G56" s="11">
        <f>H56+I56+J56+K56+L56+P56</f>
        <v>0</v>
      </c>
      <c r="H56" s="11"/>
      <c r="I56" s="11"/>
      <c r="J56" s="11"/>
      <c r="K56" s="19"/>
      <c r="L56" s="19"/>
      <c r="M56" s="11"/>
      <c r="N56" s="11"/>
      <c r="O56" s="11"/>
      <c r="P56" s="11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ht="38.25">
      <c r="A57" s="41"/>
      <c r="B57" s="47" t="s">
        <v>37</v>
      </c>
      <c r="C57" s="41">
        <v>2014</v>
      </c>
      <c r="D57" s="41">
        <v>2022</v>
      </c>
      <c r="E57" s="44" t="s">
        <v>22</v>
      </c>
      <c r="F57" s="13" t="s">
        <v>23</v>
      </c>
      <c r="G57" s="24">
        <f>G51+G36+G21</f>
        <v>2117892.6399999997</v>
      </c>
      <c r="H57" s="24">
        <f t="shared" ref="H57:P57" si="48">H51+H36+H21</f>
        <v>250700</v>
      </c>
      <c r="I57" s="24">
        <f t="shared" si="48"/>
        <v>715431.77</v>
      </c>
      <c r="J57" s="24">
        <f t="shared" si="48"/>
        <v>114261.26000000001</v>
      </c>
      <c r="K57" s="25">
        <f t="shared" si="48"/>
        <v>115989.61</v>
      </c>
      <c r="L57" s="25">
        <f t="shared" si="48"/>
        <v>207000</v>
      </c>
      <c r="M57" s="24">
        <f t="shared" ref="M57:O57" si="49">M51+M36+M21</f>
        <v>209100</v>
      </c>
      <c r="N57" s="24">
        <f t="shared" si="49"/>
        <v>211410</v>
      </c>
      <c r="O57" s="24">
        <f t="shared" si="49"/>
        <v>147000</v>
      </c>
      <c r="P57" s="24">
        <f t="shared" si="48"/>
        <v>147000</v>
      </c>
      <c r="Q57" s="4" t="s">
        <v>15</v>
      </c>
      <c r="R57" s="4" t="s">
        <v>15</v>
      </c>
      <c r="S57" s="4" t="s">
        <v>15</v>
      </c>
      <c r="T57" s="4" t="s">
        <v>15</v>
      </c>
      <c r="U57" s="4" t="s">
        <v>15</v>
      </c>
      <c r="V57" s="4" t="s">
        <v>15</v>
      </c>
      <c r="W57" s="4" t="s">
        <v>15</v>
      </c>
      <c r="X57" s="4" t="s">
        <v>15</v>
      </c>
      <c r="Y57" s="4" t="s">
        <v>15</v>
      </c>
      <c r="Z57" s="4" t="s">
        <v>15</v>
      </c>
      <c r="AA57" s="4" t="s">
        <v>15</v>
      </c>
      <c r="AB57" s="4" t="s">
        <v>15</v>
      </c>
    </row>
    <row r="58" spans="1:28" ht="102">
      <c r="A58" s="42"/>
      <c r="B58" s="48"/>
      <c r="C58" s="42"/>
      <c r="D58" s="42"/>
      <c r="E58" s="45"/>
      <c r="F58" s="5" t="s">
        <v>24</v>
      </c>
      <c r="G58" s="11">
        <f>G52+G37+G22</f>
        <v>2117892.6399999997</v>
      </c>
      <c r="H58" s="11">
        <f t="shared" ref="H58:P58" si="50">H52+H37+H22</f>
        <v>250700</v>
      </c>
      <c r="I58" s="11">
        <f t="shared" si="50"/>
        <v>715431.77</v>
      </c>
      <c r="J58" s="11">
        <f t="shared" si="50"/>
        <v>114261.26000000001</v>
      </c>
      <c r="K58" s="19">
        <f t="shared" si="50"/>
        <v>115989.61</v>
      </c>
      <c r="L58" s="19">
        <f t="shared" si="50"/>
        <v>207000</v>
      </c>
      <c r="M58" s="11">
        <f t="shared" ref="M58:O58" si="51">M52+M37+M22</f>
        <v>209100</v>
      </c>
      <c r="N58" s="11">
        <f t="shared" si="51"/>
        <v>211410</v>
      </c>
      <c r="O58" s="11">
        <f t="shared" si="51"/>
        <v>147000</v>
      </c>
      <c r="P58" s="11">
        <f t="shared" si="50"/>
        <v>147000</v>
      </c>
      <c r="Q58" s="4" t="s">
        <v>15</v>
      </c>
      <c r="R58" s="4" t="s">
        <v>15</v>
      </c>
      <c r="S58" s="4" t="s">
        <v>15</v>
      </c>
      <c r="T58" s="4" t="s">
        <v>15</v>
      </c>
      <c r="U58" s="4" t="s">
        <v>15</v>
      </c>
      <c r="V58" s="4" t="s">
        <v>15</v>
      </c>
      <c r="W58" s="4" t="s">
        <v>15</v>
      </c>
      <c r="X58" s="4" t="s">
        <v>15</v>
      </c>
      <c r="Y58" s="4" t="s">
        <v>15</v>
      </c>
      <c r="Z58" s="4" t="s">
        <v>15</v>
      </c>
      <c r="AA58" s="4" t="s">
        <v>15</v>
      </c>
      <c r="AB58" s="4" t="s">
        <v>15</v>
      </c>
    </row>
    <row r="59" spans="1:28" ht="63.75">
      <c r="A59" s="43"/>
      <c r="B59" s="49"/>
      <c r="C59" s="43"/>
      <c r="D59" s="43"/>
      <c r="E59" s="46"/>
      <c r="F59" s="5" t="s">
        <v>25</v>
      </c>
      <c r="G59" s="11">
        <f>G53+G38+G23</f>
        <v>0</v>
      </c>
      <c r="H59" s="11">
        <f t="shared" ref="H59:P59" si="52">H53+H38+H23</f>
        <v>0</v>
      </c>
      <c r="I59" s="11">
        <f t="shared" si="52"/>
        <v>0</v>
      </c>
      <c r="J59" s="11">
        <f t="shared" si="52"/>
        <v>0</v>
      </c>
      <c r="K59" s="19">
        <f t="shared" si="52"/>
        <v>0</v>
      </c>
      <c r="L59" s="19">
        <f t="shared" si="52"/>
        <v>0</v>
      </c>
      <c r="M59" s="11">
        <f t="shared" ref="M59" si="53">M53+M38+M23</f>
        <v>0</v>
      </c>
      <c r="N59" s="11"/>
      <c r="O59" s="11"/>
      <c r="P59" s="11">
        <f t="shared" si="52"/>
        <v>0</v>
      </c>
      <c r="Q59" s="4" t="s">
        <v>15</v>
      </c>
      <c r="R59" s="4" t="s">
        <v>15</v>
      </c>
      <c r="S59" s="4" t="s">
        <v>15</v>
      </c>
      <c r="T59" s="4" t="s">
        <v>15</v>
      </c>
      <c r="U59" s="4" t="s">
        <v>15</v>
      </c>
      <c r="V59" s="4" t="s">
        <v>15</v>
      </c>
      <c r="W59" s="4" t="s">
        <v>15</v>
      </c>
      <c r="X59" s="4" t="s">
        <v>15</v>
      </c>
      <c r="Y59" s="4" t="s">
        <v>15</v>
      </c>
      <c r="Z59" s="4" t="s">
        <v>15</v>
      </c>
      <c r="AA59" s="4" t="s">
        <v>15</v>
      </c>
      <c r="AB59" s="4" t="s">
        <v>15</v>
      </c>
    </row>
    <row r="60" spans="1:28" ht="52.5" customHeight="1">
      <c r="A60" s="36" t="s">
        <v>38</v>
      </c>
      <c r="B60" s="37"/>
      <c r="C60" s="4">
        <v>2014</v>
      </c>
      <c r="D60" s="4">
        <v>2022</v>
      </c>
      <c r="E60" s="4" t="s">
        <v>15</v>
      </c>
      <c r="F60" s="4" t="s">
        <v>15</v>
      </c>
      <c r="G60" s="4" t="s">
        <v>15</v>
      </c>
      <c r="H60" s="4" t="s">
        <v>15</v>
      </c>
      <c r="I60" s="4" t="s">
        <v>15</v>
      </c>
      <c r="J60" s="4" t="s">
        <v>15</v>
      </c>
      <c r="K60" s="18" t="s">
        <v>15</v>
      </c>
      <c r="L60" s="18" t="s">
        <v>15</v>
      </c>
      <c r="M60" s="4" t="s">
        <v>15</v>
      </c>
      <c r="N60" s="4"/>
      <c r="O60" s="4"/>
      <c r="P60" s="4" t="s">
        <v>15</v>
      </c>
      <c r="Q60" s="4" t="s">
        <v>15</v>
      </c>
      <c r="R60" s="4" t="s">
        <v>15</v>
      </c>
      <c r="S60" s="4" t="s">
        <v>15</v>
      </c>
      <c r="T60" s="4" t="s">
        <v>15</v>
      </c>
      <c r="U60" s="4" t="s">
        <v>15</v>
      </c>
      <c r="V60" s="4" t="s">
        <v>15</v>
      </c>
      <c r="W60" s="4" t="s">
        <v>15</v>
      </c>
      <c r="X60" s="4" t="s">
        <v>15</v>
      </c>
      <c r="Y60" s="4" t="s">
        <v>15</v>
      </c>
      <c r="Z60" s="4" t="s">
        <v>15</v>
      </c>
      <c r="AA60" s="4" t="s">
        <v>15</v>
      </c>
      <c r="AB60" s="4" t="s">
        <v>15</v>
      </c>
    </row>
    <row r="61" spans="1:28" ht="132" customHeight="1">
      <c r="A61" s="31" t="s">
        <v>39</v>
      </c>
      <c r="B61" s="32"/>
      <c r="C61" s="4">
        <v>2014</v>
      </c>
      <c r="D61" s="4">
        <v>2022</v>
      </c>
      <c r="E61" s="4" t="s">
        <v>15</v>
      </c>
      <c r="F61" s="4" t="s">
        <v>15</v>
      </c>
      <c r="G61" s="4" t="s">
        <v>15</v>
      </c>
      <c r="H61" s="4" t="s">
        <v>15</v>
      </c>
      <c r="I61" s="4" t="s">
        <v>15</v>
      </c>
      <c r="J61" s="4" t="s">
        <v>15</v>
      </c>
      <c r="K61" s="18" t="s">
        <v>15</v>
      </c>
      <c r="L61" s="18" t="s">
        <v>15</v>
      </c>
      <c r="M61" s="4" t="s">
        <v>15</v>
      </c>
      <c r="N61" s="4"/>
      <c r="O61" s="4"/>
      <c r="P61" s="4" t="s">
        <v>15</v>
      </c>
      <c r="Q61" s="4" t="s">
        <v>15</v>
      </c>
      <c r="R61" s="4" t="s">
        <v>15</v>
      </c>
      <c r="S61" s="4" t="s">
        <v>15</v>
      </c>
      <c r="T61" s="4" t="s">
        <v>15</v>
      </c>
      <c r="U61" s="4" t="s">
        <v>15</v>
      </c>
      <c r="V61" s="4" t="s">
        <v>15</v>
      </c>
      <c r="W61" s="4" t="s">
        <v>15</v>
      </c>
      <c r="X61" s="4" t="s">
        <v>15</v>
      </c>
      <c r="Y61" s="4" t="s">
        <v>15</v>
      </c>
      <c r="Z61" s="4" t="s">
        <v>15</v>
      </c>
      <c r="AA61" s="4" t="s">
        <v>15</v>
      </c>
      <c r="AB61" s="4" t="s">
        <v>15</v>
      </c>
    </row>
    <row r="62" spans="1:28" ht="38.25">
      <c r="A62" s="41"/>
      <c r="B62" s="38" t="s">
        <v>40</v>
      </c>
      <c r="C62" s="41">
        <v>2014</v>
      </c>
      <c r="D62" s="41">
        <v>2022</v>
      </c>
      <c r="E62" s="44" t="s">
        <v>22</v>
      </c>
      <c r="F62" s="5" t="s">
        <v>23</v>
      </c>
      <c r="G62" s="11">
        <f>G65</f>
        <v>2085889</v>
      </c>
      <c r="H62" s="11">
        <f t="shared" ref="H62:L62" si="54">H65</f>
        <v>293990</v>
      </c>
      <c r="I62" s="11">
        <f t="shared" si="54"/>
        <v>262439</v>
      </c>
      <c r="J62" s="11">
        <f t="shared" si="54"/>
        <v>227065</v>
      </c>
      <c r="K62" s="19">
        <f t="shared" si="54"/>
        <v>206154</v>
      </c>
      <c r="L62" s="19">
        <f t="shared" si="54"/>
        <v>200000</v>
      </c>
      <c r="M62" s="11">
        <f t="shared" ref="M62:P62" si="55">M65</f>
        <v>283210</v>
      </c>
      <c r="N62" s="11">
        <f t="shared" si="55"/>
        <v>213031</v>
      </c>
      <c r="O62" s="11">
        <f t="shared" si="55"/>
        <v>200000</v>
      </c>
      <c r="P62" s="11">
        <f t="shared" si="55"/>
        <v>200000</v>
      </c>
      <c r="Q62" s="4" t="s">
        <v>15</v>
      </c>
      <c r="R62" s="4" t="s">
        <v>15</v>
      </c>
      <c r="S62" s="4" t="s">
        <v>15</v>
      </c>
      <c r="T62" s="4" t="s">
        <v>15</v>
      </c>
      <c r="U62" s="4" t="s">
        <v>15</v>
      </c>
      <c r="V62" s="4" t="s">
        <v>15</v>
      </c>
      <c r="W62" s="4" t="s">
        <v>15</v>
      </c>
      <c r="X62" s="4" t="s">
        <v>15</v>
      </c>
      <c r="Y62" s="4" t="s">
        <v>15</v>
      </c>
      <c r="Z62" s="4" t="s">
        <v>15</v>
      </c>
      <c r="AA62" s="4" t="s">
        <v>15</v>
      </c>
      <c r="AB62" s="4" t="s">
        <v>15</v>
      </c>
    </row>
    <row r="63" spans="1:28" ht="102">
      <c r="A63" s="42"/>
      <c r="B63" s="39"/>
      <c r="C63" s="42"/>
      <c r="D63" s="42"/>
      <c r="E63" s="45"/>
      <c r="F63" s="5" t="s">
        <v>24</v>
      </c>
      <c r="G63" s="11">
        <f>G66</f>
        <v>2085889</v>
      </c>
      <c r="H63" s="11">
        <f t="shared" ref="H63:L63" si="56">H66</f>
        <v>293990</v>
      </c>
      <c r="I63" s="11">
        <f t="shared" si="56"/>
        <v>262439</v>
      </c>
      <c r="J63" s="11">
        <f t="shared" si="56"/>
        <v>227065</v>
      </c>
      <c r="K63" s="19">
        <f t="shared" si="56"/>
        <v>206154</v>
      </c>
      <c r="L63" s="19">
        <f t="shared" si="56"/>
        <v>200000</v>
      </c>
      <c r="M63" s="11">
        <f t="shared" ref="M63:P63" si="57">M66</f>
        <v>283210</v>
      </c>
      <c r="N63" s="11">
        <f t="shared" si="57"/>
        <v>213031</v>
      </c>
      <c r="O63" s="11">
        <f t="shared" si="57"/>
        <v>200000</v>
      </c>
      <c r="P63" s="11">
        <f t="shared" si="57"/>
        <v>200000</v>
      </c>
      <c r="Q63" s="4" t="s">
        <v>15</v>
      </c>
      <c r="R63" s="4" t="s">
        <v>15</v>
      </c>
      <c r="S63" s="4" t="s">
        <v>15</v>
      </c>
      <c r="T63" s="4" t="s">
        <v>15</v>
      </c>
      <c r="U63" s="4" t="s">
        <v>15</v>
      </c>
      <c r="V63" s="4" t="s">
        <v>15</v>
      </c>
      <c r="W63" s="4" t="s">
        <v>15</v>
      </c>
      <c r="X63" s="4" t="s">
        <v>15</v>
      </c>
      <c r="Y63" s="4" t="s">
        <v>15</v>
      </c>
      <c r="Z63" s="4" t="s">
        <v>15</v>
      </c>
      <c r="AA63" s="4" t="s">
        <v>15</v>
      </c>
      <c r="AB63" s="4" t="s">
        <v>15</v>
      </c>
    </row>
    <row r="64" spans="1:28" ht="63.75">
      <c r="A64" s="43"/>
      <c r="B64" s="40"/>
      <c r="C64" s="43"/>
      <c r="D64" s="43"/>
      <c r="E64" s="46"/>
      <c r="F64" s="5" t="s">
        <v>25</v>
      </c>
      <c r="G64" s="11">
        <f>G67</f>
        <v>0</v>
      </c>
      <c r="H64" s="11">
        <f t="shared" ref="H64:P64" si="58">H67</f>
        <v>0</v>
      </c>
      <c r="I64" s="11">
        <f t="shared" si="58"/>
        <v>0</v>
      </c>
      <c r="J64" s="11">
        <f t="shared" si="58"/>
        <v>0</v>
      </c>
      <c r="K64" s="19">
        <f t="shared" si="58"/>
        <v>0</v>
      </c>
      <c r="L64" s="19">
        <f t="shared" si="58"/>
        <v>0</v>
      </c>
      <c r="M64" s="11">
        <f t="shared" ref="M64" si="59">M67</f>
        <v>0</v>
      </c>
      <c r="N64" s="11"/>
      <c r="O64" s="11"/>
      <c r="P64" s="11">
        <f t="shared" si="58"/>
        <v>0</v>
      </c>
      <c r="Q64" s="4" t="s">
        <v>15</v>
      </c>
      <c r="R64" s="4" t="s">
        <v>15</v>
      </c>
      <c r="S64" s="4" t="s">
        <v>15</v>
      </c>
      <c r="T64" s="4" t="s">
        <v>15</v>
      </c>
      <c r="U64" s="4" t="s">
        <v>15</v>
      </c>
      <c r="V64" s="4" t="s">
        <v>15</v>
      </c>
      <c r="W64" s="4" t="s">
        <v>15</v>
      </c>
      <c r="X64" s="4" t="s">
        <v>15</v>
      </c>
      <c r="Y64" s="4" t="s">
        <v>15</v>
      </c>
      <c r="Z64" s="4" t="s">
        <v>15</v>
      </c>
      <c r="AA64" s="4" t="s">
        <v>15</v>
      </c>
      <c r="AB64" s="4" t="s">
        <v>15</v>
      </c>
    </row>
    <row r="65" spans="1:28" ht="38.25">
      <c r="A65" s="41"/>
      <c r="B65" s="38" t="s">
        <v>41</v>
      </c>
      <c r="C65" s="41">
        <v>2014</v>
      </c>
      <c r="D65" s="41">
        <v>2022</v>
      </c>
      <c r="E65" s="44" t="s">
        <v>22</v>
      </c>
      <c r="F65" s="5" t="s">
        <v>23</v>
      </c>
      <c r="G65" s="11">
        <f>G68+G71</f>
        <v>2085889</v>
      </c>
      <c r="H65" s="11">
        <f t="shared" ref="H65:L65" si="60">H68+H71</f>
        <v>293990</v>
      </c>
      <c r="I65" s="11">
        <f t="shared" si="60"/>
        <v>262439</v>
      </c>
      <c r="J65" s="11">
        <f t="shared" si="60"/>
        <v>227065</v>
      </c>
      <c r="K65" s="19">
        <f t="shared" si="60"/>
        <v>206154</v>
      </c>
      <c r="L65" s="19">
        <f t="shared" si="60"/>
        <v>200000</v>
      </c>
      <c r="M65" s="11">
        <f t="shared" ref="M65:P65" si="61">M68+M71</f>
        <v>283210</v>
      </c>
      <c r="N65" s="11">
        <f t="shared" si="61"/>
        <v>213031</v>
      </c>
      <c r="O65" s="11">
        <f t="shared" si="61"/>
        <v>200000</v>
      </c>
      <c r="P65" s="11">
        <f t="shared" si="61"/>
        <v>200000</v>
      </c>
      <c r="Q65" s="4" t="s">
        <v>15</v>
      </c>
      <c r="R65" s="4" t="s">
        <v>15</v>
      </c>
      <c r="S65" s="4" t="s">
        <v>15</v>
      </c>
      <c r="T65" s="4" t="s">
        <v>15</v>
      </c>
      <c r="U65" s="4" t="s">
        <v>15</v>
      </c>
      <c r="V65" s="4" t="s">
        <v>15</v>
      </c>
      <c r="W65" s="4" t="s">
        <v>15</v>
      </c>
      <c r="X65" s="4" t="s">
        <v>15</v>
      </c>
      <c r="Y65" s="4" t="s">
        <v>15</v>
      </c>
      <c r="Z65" s="4" t="s">
        <v>15</v>
      </c>
      <c r="AA65" s="4" t="s">
        <v>15</v>
      </c>
      <c r="AB65" s="4" t="s">
        <v>15</v>
      </c>
    </row>
    <row r="66" spans="1:28" ht="102">
      <c r="A66" s="42"/>
      <c r="B66" s="39"/>
      <c r="C66" s="42"/>
      <c r="D66" s="42"/>
      <c r="E66" s="45"/>
      <c r="F66" s="5" t="s">
        <v>24</v>
      </c>
      <c r="G66" s="11">
        <f>G69+G72</f>
        <v>2085889</v>
      </c>
      <c r="H66" s="11">
        <f t="shared" ref="H66:L66" si="62">H69+H72</f>
        <v>293990</v>
      </c>
      <c r="I66" s="11">
        <f t="shared" si="62"/>
        <v>262439</v>
      </c>
      <c r="J66" s="11">
        <f t="shared" si="62"/>
        <v>227065</v>
      </c>
      <c r="K66" s="19">
        <f t="shared" si="62"/>
        <v>206154</v>
      </c>
      <c r="L66" s="19">
        <f t="shared" si="62"/>
        <v>200000</v>
      </c>
      <c r="M66" s="11">
        <f t="shared" ref="M66:P66" si="63">M69+M72</f>
        <v>283210</v>
      </c>
      <c r="N66" s="11">
        <f t="shared" si="63"/>
        <v>213031</v>
      </c>
      <c r="O66" s="11">
        <f t="shared" si="63"/>
        <v>200000</v>
      </c>
      <c r="P66" s="11">
        <f t="shared" si="63"/>
        <v>200000</v>
      </c>
      <c r="Q66" s="4" t="s">
        <v>15</v>
      </c>
      <c r="R66" s="4" t="s">
        <v>15</v>
      </c>
      <c r="S66" s="4" t="s">
        <v>15</v>
      </c>
      <c r="T66" s="4" t="s">
        <v>15</v>
      </c>
      <c r="U66" s="4" t="s">
        <v>15</v>
      </c>
      <c r="V66" s="4" t="s">
        <v>15</v>
      </c>
      <c r="W66" s="4" t="s">
        <v>15</v>
      </c>
      <c r="X66" s="4" t="s">
        <v>15</v>
      </c>
      <c r="Y66" s="4" t="s">
        <v>15</v>
      </c>
      <c r="Z66" s="4" t="s">
        <v>15</v>
      </c>
      <c r="AA66" s="4" t="s">
        <v>15</v>
      </c>
      <c r="AB66" s="4" t="s">
        <v>15</v>
      </c>
    </row>
    <row r="67" spans="1:28" ht="63.75">
      <c r="A67" s="43"/>
      <c r="B67" s="40"/>
      <c r="C67" s="43"/>
      <c r="D67" s="43"/>
      <c r="E67" s="46"/>
      <c r="F67" s="5" t="s">
        <v>25</v>
      </c>
      <c r="G67" s="11">
        <f>G70+G73</f>
        <v>0</v>
      </c>
      <c r="H67" s="11">
        <f t="shared" ref="H67:P67" si="64">H70+H73</f>
        <v>0</v>
      </c>
      <c r="I67" s="11">
        <f t="shared" si="64"/>
        <v>0</v>
      </c>
      <c r="J67" s="11">
        <f t="shared" si="64"/>
        <v>0</v>
      </c>
      <c r="K67" s="19">
        <f t="shared" si="64"/>
        <v>0</v>
      </c>
      <c r="L67" s="19">
        <f t="shared" si="64"/>
        <v>0</v>
      </c>
      <c r="M67" s="11">
        <f t="shared" ref="M67" si="65">M70+M73</f>
        <v>0</v>
      </c>
      <c r="N67" s="11"/>
      <c r="O67" s="11"/>
      <c r="P67" s="11">
        <f t="shared" si="64"/>
        <v>0</v>
      </c>
      <c r="Q67" s="4" t="s">
        <v>15</v>
      </c>
      <c r="R67" s="4" t="s">
        <v>15</v>
      </c>
      <c r="S67" s="4" t="s">
        <v>15</v>
      </c>
      <c r="T67" s="4" t="s">
        <v>15</v>
      </c>
      <c r="U67" s="4" t="s">
        <v>15</v>
      </c>
      <c r="V67" s="4" t="s">
        <v>15</v>
      </c>
      <c r="W67" s="4" t="s">
        <v>15</v>
      </c>
      <c r="X67" s="4" t="s">
        <v>15</v>
      </c>
      <c r="Y67" s="4" t="s">
        <v>15</v>
      </c>
      <c r="Z67" s="4" t="s">
        <v>15</v>
      </c>
      <c r="AA67" s="4" t="s">
        <v>15</v>
      </c>
      <c r="AB67" s="4" t="s">
        <v>15</v>
      </c>
    </row>
    <row r="68" spans="1:28" ht="38.25">
      <c r="A68" s="41"/>
      <c r="B68" s="38" t="s">
        <v>42</v>
      </c>
      <c r="C68" s="41">
        <v>2014</v>
      </c>
      <c r="D68" s="41">
        <v>2022</v>
      </c>
      <c r="E68" s="44" t="s">
        <v>22</v>
      </c>
      <c r="F68" s="5" t="s">
        <v>23</v>
      </c>
      <c r="G68" s="11">
        <f>H68+I68+J68+K68+L68+P68+M68+N68+O68</f>
        <v>1296354</v>
      </c>
      <c r="H68" s="11">
        <f>H69+H70</f>
        <v>150000</v>
      </c>
      <c r="I68" s="11">
        <f t="shared" ref="I68:P68" si="66">I69+I70</f>
        <v>166819</v>
      </c>
      <c r="J68" s="11">
        <f t="shared" si="66"/>
        <v>110615</v>
      </c>
      <c r="K68" s="19">
        <f t="shared" si="66"/>
        <v>153620</v>
      </c>
      <c r="L68" s="19">
        <f t="shared" si="66"/>
        <v>135000</v>
      </c>
      <c r="M68" s="11">
        <f t="shared" ref="M68:O68" si="67">M69+M70</f>
        <v>148000</v>
      </c>
      <c r="N68" s="11">
        <f t="shared" si="67"/>
        <v>162300</v>
      </c>
      <c r="O68" s="11">
        <f t="shared" si="67"/>
        <v>135000</v>
      </c>
      <c r="P68" s="11">
        <f t="shared" si="66"/>
        <v>135000</v>
      </c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02">
      <c r="A69" s="42"/>
      <c r="B69" s="39"/>
      <c r="C69" s="42"/>
      <c r="D69" s="42"/>
      <c r="E69" s="45"/>
      <c r="F69" s="5" t="s">
        <v>24</v>
      </c>
      <c r="G69" s="11">
        <f>H69+I69+J69+K69+L69+P69+M69+N69+O69</f>
        <v>1296354</v>
      </c>
      <c r="H69" s="11">
        <v>150000</v>
      </c>
      <c r="I69" s="11">
        <v>166819</v>
      </c>
      <c r="J69" s="11">
        <v>110615</v>
      </c>
      <c r="K69" s="19">
        <v>153620</v>
      </c>
      <c r="L69" s="19">
        <v>135000</v>
      </c>
      <c r="M69" s="11">
        <v>148000</v>
      </c>
      <c r="N69" s="11">
        <v>162300</v>
      </c>
      <c r="O69" s="11">
        <v>135000</v>
      </c>
      <c r="P69" s="11">
        <v>135000</v>
      </c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63.75">
      <c r="A70" s="43"/>
      <c r="B70" s="40"/>
      <c r="C70" s="43"/>
      <c r="D70" s="43"/>
      <c r="E70" s="46"/>
      <c r="F70" s="5" t="s">
        <v>25</v>
      </c>
      <c r="G70" s="11">
        <f t="shared" ref="G70:G73" si="68">H70+I70+J70+K70+L70+P70</f>
        <v>0</v>
      </c>
      <c r="H70" s="11"/>
      <c r="I70" s="11"/>
      <c r="J70" s="11"/>
      <c r="K70" s="19"/>
      <c r="L70" s="19"/>
      <c r="M70" s="11"/>
      <c r="N70" s="11"/>
      <c r="O70" s="11"/>
      <c r="P70" s="11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38.25">
      <c r="A71" s="41"/>
      <c r="B71" s="38" t="s">
        <v>43</v>
      </c>
      <c r="C71" s="41">
        <v>2014</v>
      </c>
      <c r="D71" s="41">
        <v>2022</v>
      </c>
      <c r="E71" s="44" t="s">
        <v>22</v>
      </c>
      <c r="F71" s="5" t="s">
        <v>23</v>
      </c>
      <c r="G71" s="11">
        <f>H71+I71+J71+K71+L71+P71+M71+N71+O71</f>
        <v>789535</v>
      </c>
      <c r="H71" s="11">
        <f>H72+H73</f>
        <v>143990</v>
      </c>
      <c r="I71" s="11">
        <f t="shared" ref="I71:P71" si="69">I72+I73</f>
        <v>95620</v>
      </c>
      <c r="J71" s="11">
        <f t="shared" si="69"/>
        <v>116450</v>
      </c>
      <c r="K71" s="19">
        <f t="shared" si="69"/>
        <v>52534</v>
      </c>
      <c r="L71" s="19">
        <f t="shared" si="69"/>
        <v>65000</v>
      </c>
      <c r="M71" s="11">
        <f t="shared" ref="M71:O71" si="70">M72+M73</f>
        <v>135210</v>
      </c>
      <c r="N71" s="11">
        <f t="shared" si="70"/>
        <v>50731</v>
      </c>
      <c r="O71" s="11">
        <f t="shared" si="70"/>
        <v>65000</v>
      </c>
      <c r="P71" s="11">
        <f t="shared" si="69"/>
        <v>65000</v>
      </c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102">
      <c r="A72" s="42"/>
      <c r="B72" s="39"/>
      <c r="C72" s="42"/>
      <c r="D72" s="42"/>
      <c r="E72" s="45"/>
      <c r="F72" s="5" t="s">
        <v>24</v>
      </c>
      <c r="G72" s="11">
        <f>H72+I72+J72+K72+L72+P72+M72+N72+O72</f>
        <v>789535</v>
      </c>
      <c r="H72" s="11">
        <v>143990</v>
      </c>
      <c r="I72" s="11">
        <v>95620</v>
      </c>
      <c r="J72" s="11">
        <v>116450</v>
      </c>
      <c r="K72" s="19">
        <v>52534</v>
      </c>
      <c r="L72" s="19">
        <v>65000</v>
      </c>
      <c r="M72" s="11">
        <v>135210</v>
      </c>
      <c r="N72" s="11">
        <v>50731</v>
      </c>
      <c r="O72" s="11">
        <v>65000</v>
      </c>
      <c r="P72" s="11">
        <v>65000</v>
      </c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63.75">
      <c r="A73" s="43"/>
      <c r="B73" s="40"/>
      <c r="C73" s="43"/>
      <c r="D73" s="43"/>
      <c r="E73" s="46"/>
      <c r="F73" s="5" t="s">
        <v>25</v>
      </c>
      <c r="G73" s="11">
        <f t="shared" si="68"/>
        <v>0</v>
      </c>
      <c r="H73" s="11"/>
      <c r="I73" s="11"/>
      <c r="J73" s="11"/>
      <c r="K73" s="19"/>
      <c r="L73" s="19"/>
      <c r="M73" s="11"/>
      <c r="N73" s="11"/>
      <c r="O73" s="11"/>
      <c r="P73" s="11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38.25">
      <c r="A74" s="41"/>
      <c r="B74" s="47" t="s">
        <v>44</v>
      </c>
      <c r="C74" s="41">
        <v>2014</v>
      </c>
      <c r="D74" s="41">
        <v>2022</v>
      </c>
      <c r="E74" s="44" t="s">
        <v>22</v>
      </c>
      <c r="F74" s="13" t="s">
        <v>23</v>
      </c>
      <c r="G74" s="24">
        <f>G62</f>
        <v>2085889</v>
      </c>
      <c r="H74" s="24">
        <f t="shared" ref="H74:P74" si="71">H62</f>
        <v>293990</v>
      </c>
      <c r="I74" s="24">
        <f t="shared" si="71"/>
        <v>262439</v>
      </c>
      <c r="J74" s="24">
        <f t="shared" si="71"/>
        <v>227065</v>
      </c>
      <c r="K74" s="25">
        <f t="shared" si="71"/>
        <v>206154</v>
      </c>
      <c r="L74" s="25">
        <f t="shared" si="71"/>
        <v>200000</v>
      </c>
      <c r="M74" s="24">
        <f t="shared" ref="M74:O74" si="72">M62</f>
        <v>283210</v>
      </c>
      <c r="N74" s="24">
        <f t="shared" si="72"/>
        <v>213031</v>
      </c>
      <c r="O74" s="24">
        <f t="shared" si="72"/>
        <v>200000</v>
      </c>
      <c r="P74" s="24">
        <f t="shared" si="71"/>
        <v>200000</v>
      </c>
      <c r="Q74" s="4" t="s">
        <v>15</v>
      </c>
      <c r="R74" s="4" t="s">
        <v>15</v>
      </c>
      <c r="S74" s="4" t="s">
        <v>15</v>
      </c>
      <c r="T74" s="4" t="s">
        <v>15</v>
      </c>
      <c r="U74" s="4" t="s">
        <v>15</v>
      </c>
      <c r="V74" s="4" t="s">
        <v>15</v>
      </c>
      <c r="W74" s="4" t="s">
        <v>15</v>
      </c>
      <c r="X74" s="4" t="s">
        <v>15</v>
      </c>
      <c r="Y74" s="4" t="s">
        <v>15</v>
      </c>
      <c r="Z74" s="4" t="s">
        <v>15</v>
      </c>
      <c r="AA74" s="4" t="s">
        <v>15</v>
      </c>
      <c r="AB74" s="4" t="s">
        <v>15</v>
      </c>
    </row>
    <row r="75" spans="1:28" ht="102">
      <c r="A75" s="42"/>
      <c r="B75" s="48"/>
      <c r="C75" s="42"/>
      <c r="D75" s="42"/>
      <c r="E75" s="45"/>
      <c r="F75" s="5" t="s">
        <v>24</v>
      </c>
      <c r="G75" s="11">
        <f>G63</f>
        <v>2085889</v>
      </c>
      <c r="H75" s="11">
        <f t="shared" ref="H75:P75" si="73">H63</f>
        <v>293990</v>
      </c>
      <c r="I75" s="11">
        <f t="shared" si="73"/>
        <v>262439</v>
      </c>
      <c r="J75" s="11">
        <f t="shared" si="73"/>
        <v>227065</v>
      </c>
      <c r="K75" s="19">
        <f t="shared" si="73"/>
        <v>206154</v>
      </c>
      <c r="L75" s="19">
        <f t="shared" si="73"/>
        <v>200000</v>
      </c>
      <c r="M75" s="11">
        <f t="shared" ref="M75:O75" si="74">M63</f>
        <v>283210</v>
      </c>
      <c r="N75" s="11">
        <f t="shared" si="74"/>
        <v>213031</v>
      </c>
      <c r="O75" s="11">
        <f t="shared" si="74"/>
        <v>200000</v>
      </c>
      <c r="P75" s="11">
        <f t="shared" si="73"/>
        <v>200000</v>
      </c>
      <c r="Q75" s="4" t="s">
        <v>15</v>
      </c>
      <c r="R75" s="4" t="s">
        <v>15</v>
      </c>
      <c r="S75" s="4" t="s">
        <v>15</v>
      </c>
      <c r="T75" s="4" t="s">
        <v>15</v>
      </c>
      <c r="U75" s="4" t="s">
        <v>15</v>
      </c>
      <c r="V75" s="4" t="s">
        <v>15</v>
      </c>
      <c r="W75" s="4" t="s">
        <v>15</v>
      </c>
      <c r="X75" s="4" t="s">
        <v>15</v>
      </c>
      <c r="Y75" s="4" t="s">
        <v>15</v>
      </c>
      <c r="Z75" s="4" t="s">
        <v>15</v>
      </c>
      <c r="AA75" s="4" t="s">
        <v>15</v>
      </c>
      <c r="AB75" s="4" t="s">
        <v>15</v>
      </c>
    </row>
    <row r="76" spans="1:28" ht="63.75">
      <c r="A76" s="43"/>
      <c r="B76" s="49"/>
      <c r="C76" s="43"/>
      <c r="D76" s="43"/>
      <c r="E76" s="46"/>
      <c r="F76" s="5" t="s">
        <v>25</v>
      </c>
      <c r="G76" s="11">
        <f>G64</f>
        <v>0</v>
      </c>
      <c r="H76" s="11">
        <f t="shared" ref="H76:P76" si="75">H64</f>
        <v>0</v>
      </c>
      <c r="I76" s="11">
        <f t="shared" si="75"/>
        <v>0</v>
      </c>
      <c r="J76" s="11">
        <f t="shared" si="75"/>
        <v>0</v>
      </c>
      <c r="K76" s="19">
        <f t="shared" si="75"/>
        <v>0</v>
      </c>
      <c r="L76" s="19">
        <f t="shared" si="75"/>
        <v>0</v>
      </c>
      <c r="M76" s="11">
        <f t="shared" ref="M76" si="76">M64</f>
        <v>0</v>
      </c>
      <c r="N76" s="11"/>
      <c r="O76" s="11"/>
      <c r="P76" s="11">
        <f t="shared" si="75"/>
        <v>0</v>
      </c>
      <c r="Q76" s="4" t="s">
        <v>15</v>
      </c>
      <c r="R76" s="4" t="s">
        <v>15</v>
      </c>
      <c r="S76" s="4" t="s">
        <v>15</v>
      </c>
      <c r="T76" s="4" t="s">
        <v>15</v>
      </c>
      <c r="U76" s="4" t="s">
        <v>15</v>
      </c>
      <c r="V76" s="4" t="s">
        <v>15</v>
      </c>
      <c r="W76" s="4" t="s">
        <v>15</v>
      </c>
      <c r="X76" s="4" t="s">
        <v>15</v>
      </c>
      <c r="Y76" s="4" t="s">
        <v>15</v>
      </c>
      <c r="Z76" s="4" t="s">
        <v>15</v>
      </c>
      <c r="AA76" s="4" t="s">
        <v>15</v>
      </c>
      <c r="AB76" s="4" t="s">
        <v>15</v>
      </c>
    </row>
    <row r="77" spans="1:28" ht="106.5" customHeight="1">
      <c r="A77" s="36" t="s">
        <v>45</v>
      </c>
      <c r="B77" s="37"/>
      <c r="C77" s="4" t="s">
        <v>15</v>
      </c>
      <c r="D77" s="4">
        <v>2022</v>
      </c>
      <c r="E77" s="4" t="s">
        <v>15</v>
      </c>
      <c r="F77" s="4" t="s">
        <v>15</v>
      </c>
      <c r="G77" s="4" t="s">
        <v>15</v>
      </c>
      <c r="H77" s="4" t="s">
        <v>15</v>
      </c>
      <c r="I77" s="4" t="s">
        <v>15</v>
      </c>
      <c r="J77" s="4" t="s">
        <v>15</v>
      </c>
      <c r="K77" s="18" t="s">
        <v>15</v>
      </c>
      <c r="L77" s="18" t="s">
        <v>15</v>
      </c>
      <c r="M77" s="4" t="s">
        <v>15</v>
      </c>
      <c r="N77" s="4"/>
      <c r="O77" s="4"/>
      <c r="P77" s="4" t="s">
        <v>15</v>
      </c>
      <c r="Q77" s="4" t="s">
        <v>15</v>
      </c>
      <c r="R77" s="4" t="s">
        <v>15</v>
      </c>
      <c r="S77" s="4" t="s">
        <v>15</v>
      </c>
      <c r="T77" s="4" t="s">
        <v>15</v>
      </c>
      <c r="U77" s="4" t="s">
        <v>15</v>
      </c>
      <c r="V77" s="4" t="s">
        <v>15</v>
      </c>
      <c r="W77" s="4" t="s">
        <v>15</v>
      </c>
      <c r="X77" s="4" t="s">
        <v>15</v>
      </c>
      <c r="Y77" s="4" t="s">
        <v>15</v>
      </c>
      <c r="Z77" s="4" t="s">
        <v>15</v>
      </c>
      <c r="AA77" s="4" t="s">
        <v>15</v>
      </c>
      <c r="AB77" s="4" t="s">
        <v>15</v>
      </c>
    </row>
    <row r="78" spans="1:28" ht="117" customHeight="1">
      <c r="A78" s="31" t="s">
        <v>46</v>
      </c>
      <c r="B78" s="32"/>
      <c r="C78" s="4">
        <v>2014</v>
      </c>
      <c r="D78" s="4">
        <v>2022</v>
      </c>
      <c r="E78" s="4" t="s">
        <v>15</v>
      </c>
      <c r="F78" s="4" t="s">
        <v>15</v>
      </c>
      <c r="G78" s="4" t="s">
        <v>15</v>
      </c>
      <c r="H78" s="4" t="s">
        <v>15</v>
      </c>
      <c r="I78" s="4" t="s">
        <v>15</v>
      </c>
      <c r="J78" s="4" t="s">
        <v>15</v>
      </c>
      <c r="K78" s="18" t="s">
        <v>15</v>
      </c>
      <c r="L78" s="18" t="s">
        <v>15</v>
      </c>
      <c r="M78" s="4" t="s">
        <v>15</v>
      </c>
      <c r="N78" s="4"/>
      <c r="O78" s="4"/>
      <c r="P78" s="4" t="s">
        <v>15</v>
      </c>
      <c r="Q78" s="4" t="s">
        <v>15</v>
      </c>
      <c r="R78" s="4" t="s">
        <v>15</v>
      </c>
      <c r="S78" s="4" t="s">
        <v>15</v>
      </c>
      <c r="T78" s="4" t="s">
        <v>15</v>
      </c>
      <c r="U78" s="4" t="s">
        <v>15</v>
      </c>
      <c r="V78" s="4" t="s">
        <v>15</v>
      </c>
      <c r="W78" s="4" t="s">
        <v>15</v>
      </c>
      <c r="X78" s="4" t="s">
        <v>15</v>
      </c>
      <c r="Y78" s="4" t="s">
        <v>15</v>
      </c>
      <c r="Z78" s="4" t="s">
        <v>15</v>
      </c>
      <c r="AA78" s="4" t="s">
        <v>15</v>
      </c>
      <c r="AB78" s="4" t="s">
        <v>15</v>
      </c>
    </row>
    <row r="79" spans="1:28" ht="38.25">
      <c r="A79" s="41"/>
      <c r="B79" s="38" t="s">
        <v>47</v>
      </c>
      <c r="C79" s="41">
        <v>2014</v>
      </c>
      <c r="D79" s="41">
        <v>2022</v>
      </c>
      <c r="E79" s="44" t="s">
        <v>22</v>
      </c>
      <c r="F79" s="5" t="s">
        <v>23</v>
      </c>
      <c r="G79" s="11">
        <f>G82+G91+G97</f>
        <v>970585.15</v>
      </c>
      <c r="H79" s="11">
        <f t="shared" ref="H79:P79" si="77">H82+H91+H97</f>
        <v>4276.93</v>
      </c>
      <c r="I79" s="11">
        <f t="shared" si="77"/>
        <v>0</v>
      </c>
      <c r="J79" s="11">
        <f t="shared" si="77"/>
        <v>854308.22</v>
      </c>
      <c r="K79" s="19">
        <f t="shared" si="77"/>
        <v>0</v>
      </c>
      <c r="L79" s="19">
        <f t="shared" si="77"/>
        <v>20000</v>
      </c>
      <c r="M79" s="11">
        <f t="shared" ref="M79:O79" si="78">M82+M91+M97</f>
        <v>20000</v>
      </c>
      <c r="N79" s="11">
        <f t="shared" si="78"/>
        <v>20000</v>
      </c>
      <c r="O79" s="11">
        <f t="shared" si="78"/>
        <v>26000</v>
      </c>
      <c r="P79" s="11">
        <f t="shared" si="77"/>
        <v>26000</v>
      </c>
      <c r="Q79" s="4" t="s">
        <v>15</v>
      </c>
      <c r="R79" s="4" t="s">
        <v>15</v>
      </c>
      <c r="S79" s="4" t="s">
        <v>15</v>
      </c>
      <c r="T79" s="4" t="s">
        <v>15</v>
      </c>
      <c r="U79" s="4" t="s">
        <v>15</v>
      </c>
      <c r="V79" s="4" t="s">
        <v>15</v>
      </c>
      <c r="W79" s="4" t="s">
        <v>15</v>
      </c>
      <c r="X79" s="4" t="s">
        <v>15</v>
      </c>
      <c r="Y79" s="4" t="s">
        <v>15</v>
      </c>
      <c r="Z79" s="4" t="s">
        <v>15</v>
      </c>
      <c r="AA79" s="4" t="s">
        <v>15</v>
      </c>
      <c r="AB79" s="4" t="s">
        <v>15</v>
      </c>
    </row>
    <row r="80" spans="1:28" ht="102">
      <c r="A80" s="42"/>
      <c r="B80" s="39"/>
      <c r="C80" s="42"/>
      <c r="D80" s="42"/>
      <c r="E80" s="45"/>
      <c r="F80" s="5" t="s">
        <v>24</v>
      </c>
      <c r="G80" s="26">
        <f>G83+G92+G98</f>
        <v>645555.2300000001</v>
      </c>
      <c r="H80" s="26">
        <f t="shared" ref="H80:P80" si="79">H83+H92+H98</f>
        <v>4276.93</v>
      </c>
      <c r="I80" s="26">
        <f t="shared" si="79"/>
        <v>0</v>
      </c>
      <c r="J80" s="26">
        <f t="shared" si="79"/>
        <v>529278.30000000005</v>
      </c>
      <c r="K80" s="27">
        <f t="shared" si="79"/>
        <v>0</v>
      </c>
      <c r="L80" s="27">
        <f t="shared" si="79"/>
        <v>20000</v>
      </c>
      <c r="M80" s="26">
        <f t="shared" ref="M80:O80" si="80">M83+M92+M98</f>
        <v>20000</v>
      </c>
      <c r="N80" s="26">
        <f t="shared" si="80"/>
        <v>20000</v>
      </c>
      <c r="O80" s="26">
        <f t="shared" si="80"/>
        <v>26000</v>
      </c>
      <c r="P80" s="26">
        <f t="shared" si="79"/>
        <v>26000</v>
      </c>
      <c r="Q80" s="1" t="s">
        <v>15</v>
      </c>
      <c r="R80" s="1" t="s">
        <v>15</v>
      </c>
      <c r="S80" s="1" t="s">
        <v>15</v>
      </c>
      <c r="T80" s="1" t="s">
        <v>15</v>
      </c>
      <c r="U80" s="1" t="s">
        <v>15</v>
      </c>
      <c r="V80" s="1" t="s">
        <v>15</v>
      </c>
      <c r="W80" s="1" t="s">
        <v>15</v>
      </c>
      <c r="X80" s="1" t="s">
        <v>15</v>
      </c>
      <c r="Y80" s="1" t="s">
        <v>15</v>
      </c>
      <c r="Z80" s="1" t="s">
        <v>15</v>
      </c>
      <c r="AA80" s="1" t="s">
        <v>15</v>
      </c>
      <c r="AB80" s="1" t="s">
        <v>15</v>
      </c>
    </row>
    <row r="81" spans="1:28" ht="63.75">
      <c r="A81" s="43"/>
      <c r="B81" s="40"/>
      <c r="C81" s="43"/>
      <c r="D81" s="43"/>
      <c r="E81" s="46"/>
      <c r="F81" s="5" t="s">
        <v>25</v>
      </c>
      <c r="G81" s="11">
        <f>G84+G93+G99</f>
        <v>325029.92</v>
      </c>
      <c r="H81" s="12">
        <f t="shared" ref="H81:P81" si="81">H84+H93+H99</f>
        <v>0</v>
      </c>
      <c r="I81" s="12">
        <f t="shared" si="81"/>
        <v>0</v>
      </c>
      <c r="J81" s="11">
        <f t="shared" si="81"/>
        <v>325029.92</v>
      </c>
      <c r="K81" s="28">
        <f t="shared" si="81"/>
        <v>0</v>
      </c>
      <c r="L81" s="28">
        <f t="shared" si="81"/>
        <v>0</v>
      </c>
      <c r="M81" s="29">
        <f t="shared" ref="M81" si="82">M84+M93+M99</f>
        <v>0</v>
      </c>
      <c r="N81" s="29"/>
      <c r="O81" s="29"/>
      <c r="P81" s="29">
        <f t="shared" si="81"/>
        <v>0</v>
      </c>
      <c r="Q81" s="1" t="s">
        <v>15</v>
      </c>
      <c r="R81" s="1" t="s">
        <v>15</v>
      </c>
      <c r="S81" s="1" t="s">
        <v>15</v>
      </c>
      <c r="T81" s="1" t="s">
        <v>15</v>
      </c>
      <c r="U81" s="1" t="s">
        <v>15</v>
      </c>
      <c r="V81" s="1" t="s">
        <v>15</v>
      </c>
      <c r="W81" s="1" t="s">
        <v>15</v>
      </c>
      <c r="X81" s="1" t="s">
        <v>15</v>
      </c>
      <c r="Y81" s="1" t="s">
        <v>15</v>
      </c>
      <c r="Z81" s="1" t="s">
        <v>15</v>
      </c>
      <c r="AA81" s="1" t="s">
        <v>15</v>
      </c>
      <c r="AB81" s="1" t="s">
        <v>15</v>
      </c>
    </row>
    <row r="82" spans="1:28" ht="38.25">
      <c r="A82" s="41"/>
      <c r="B82" s="38" t="s">
        <v>48</v>
      </c>
      <c r="C82" s="41">
        <v>2014</v>
      </c>
      <c r="D82" s="4">
        <v>2022</v>
      </c>
      <c r="E82" s="44" t="s">
        <v>22</v>
      </c>
      <c r="F82" s="5" t="s">
        <v>23</v>
      </c>
      <c r="G82" s="11">
        <f>G85+G88</f>
        <v>884308.22</v>
      </c>
      <c r="H82" s="11">
        <f t="shared" ref="H82:P82" si="83">H85+H88</f>
        <v>0</v>
      </c>
      <c r="I82" s="11">
        <f t="shared" si="83"/>
        <v>0</v>
      </c>
      <c r="J82" s="11">
        <f t="shared" si="83"/>
        <v>854308.22</v>
      </c>
      <c r="K82" s="19">
        <f t="shared" si="83"/>
        <v>0</v>
      </c>
      <c r="L82" s="19">
        <f t="shared" si="83"/>
        <v>6000</v>
      </c>
      <c r="M82" s="11">
        <f t="shared" ref="M82:O82" si="84">M85+M88</f>
        <v>6000</v>
      </c>
      <c r="N82" s="11">
        <f t="shared" si="84"/>
        <v>6000</v>
      </c>
      <c r="O82" s="11">
        <f t="shared" si="84"/>
        <v>6000</v>
      </c>
      <c r="P82" s="11">
        <f t="shared" si="83"/>
        <v>6000</v>
      </c>
      <c r="Q82" s="4" t="s">
        <v>15</v>
      </c>
      <c r="R82" s="4" t="s">
        <v>15</v>
      </c>
      <c r="S82" s="4" t="s">
        <v>15</v>
      </c>
      <c r="T82" s="4" t="s">
        <v>15</v>
      </c>
      <c r="U82" s="4" t="s">
        <v>15</v>
      </c>
      <c r="V82" s="4" t="s">
        <v>15</v>
      </c>
      <c r="W82" s="4" t="s">
        <v>15</v>
      </c>
      <c r="X82" s="4" t="s">
        <v>15</v>
      </c>
      <c r="Y82" s="4" t="s">
        <v>15</v>
      </c>
      <c r="Z82" s="4" t="s">
        <v>15</v>
      </c>
      <c r="AA82" s="4" t="s">
        <v>15</v>
      </c>
      <c r="AB82" s="4" t="s">
        <v>15</v>
      </c>
    </row>
    <row r="83" spans="1:28" ht="102">
      <c r="A83" s="42"/>
      <c r="B83" s="39"/>
      <c r="C83" s="42"/>
      <c r="D83" s="4">
        <v>2022</v>
      </c>
      <c r="E83" s="45"/>
      <c r="F83" s="5" t="s">
        <v>24</v>
      </c>
      <c r="G83" s="11">
        <f>G86+G89</f>
        <v>559278.30000000005</v>
      </c>
      <c r="H83" s="11">
        <f>H86+H89</f>
        <v>0</v>
      </c>
      <c r="I83" s="11">
        <f t="shared" ref="I83:P83" si="85">I86+I89</f>
        <v>0</v>
      </c>
      <c r="J83" s="11">
        <f t="shared" si="85"/>
        <v>529278.30000000005</v>
      </c>
      <c r="K83" s="19">
        <f t="shared" si="85"/>
        <v>0</v>
      </c>
      <c r="L83" s="19">
        <f t="shared" si="85"/>
        <v>6000</v>
      </c>
      <c r="M83" s="11">
        <f t="shared" ref="M83:O83" si="86">M86+M89</f>
        <v>6000</v>
      </c>
      <c r="N83" s="11">
        <f t="shared" si="86"/>
        <v>6000</v>
      </c>
      <c r="O83" s="11">
        <f t="shared" si="86"/>
        <v>6000</v>
      </c>
      <c r="P83" s="11">
        <f t="shared" si="85"/>
        <v>6000</v>
      </c>
      <c r="Q83" s="4" t="s">
        <v>15</v>
      </c>
      <c r="R83" s="4" t="s">
        <v>15</v>
      </c>
      <c r="S83" s="4" t="s">
        <v>15</v>
      </c>
      <c r="T83" s="4" t="s">
        <v>15</v>
      </c>
      <c r="U83" s="4" t="s">
        <v>15</v>
      </c>
      <c r="V83" s="4" t="s">
        <v>15</v>
      </c>
      <c r="W83" s="4" t="s">
        <v>15</v>
      </c>
      <c r="X83" s="4" t="s">
        <v>15</v>
      </c>
      <c r="Y83" s="4" t="s">
        <v>15</v>
      </c>
      <c r="Z83" s="4" t="s">
        <v>15</v>
      </c>
      <c r="AA83" s="4" t="s">
        <v>15</v>
      </c>
      <c r="AB83" s="4" t="s">
        <v>15</v>
      </c>
    </row>
    <row r="84" spans="1:28" ht="63.75">
      <c r="A84" s="43"/>
      <c r="B84" s="40"/>
      <c r="C84" s="43"/>
      <c r="D84" s="4">
        <v>2022</v>
      </c>
      <c r="E84" s="46"/>
      <c r="F84" s="5" t="s">
        <v>25</v>
      </c>
      <c r="G84" s="11">
        <f t="shared" ref="G84" si="87">G87+G90</f>
        <v>325029.92</v>
      </c>
      <c r="H84" s="11">
        <f>H87+H90</f>
        <v>0</v>
      </c>
      <c r="I84" s="11">
        <f t="shared" ref="I84:P84" si="88">I87+I90</f>
        <v>0</v>
      </c>
      <c r="J84" s="11">
        <f t="shared" si="88"/>
        <v>325029.92</v>
      </c>
      <c r="K84" s="19">
        <f t="shared" si="88"/>
        <v>0</v>
      </c>
      <c r="L84" s="19">
        <f t="shared" si="88"/>
        <v>0</v>
      </c>
      <c r="M84" s="11">
        <f t="shared" ref="M84" si="89">M87+M90</f>
        <v>0</v>
      </c>
      <c r="N84" s="11"/>
      <c r="O84" s="11"/>
      <c r="P84" s="11">
        <f t="shared" si="88"/>
        <v>0</v>
      </c>
      <c r="Q84" s="4" t="s">
        <v>15</v>
      </c>
      <c r="R84" s="4" t="s">
        <v>15</v>
      </c>
      <c r="S84" s="4" t="s">
        <v>15</v>
      </c>
      <c r="T84" s="4" t="s">
        <v>15</v>
      </c>
      <c r="U84" s="4" t="s">
        <v>15</v>
      </c>
      <c r="V84" s="4" t="s">
        <v>15</v>
      </c>
      <c r="W84" s="4" t="s">
        <v>15</v>
      </c>
      <c r="X84" s="4" t="s">
        <v>15</v>
      </c>
      <c r="Y84" s="4" t="s">
        <v>15</v>
      </c>
      <c r="Z84" s="4" t="s">
        <v>15</v>
      </c>
      <c r="AA84" s="4" t="s">
        <v>15</v>
      </c>
      <c r="AB84" s="4" t="s">
        <v>15</v>
      </c>
    </row>
    <row r="85" spans="1:28" ht="38.25">
      <c r="A85" s="41"/>
      <c r="B85" s="38" t="s">
        <v>49</v>
      </c>
      <c r="C85" s="41">
        <v>2014</v>
      </c>
      <c r="D85" s="41">
        <v>2022</v>
      </c>
      <c r="E85" s="44" t="s">
        <v>22</v>
      </c>
      <c r="F85" s="5" t="s">
        <v>23</v>
      </c>
      <c r="G85" s="11">
        <f>H85+I85+J85+K85+L85+P85+M85+N85+O85</f>
        <v>559278.30000000005</v>
      </c>
      <c r="H85" s="11">
        <f>H86+H87</f>
        <v>0</v>
      </c>
      <c r="I85" s="11">
        <f t="shared" ref="I85:P85" si="90">I86+I87</f>
        <v>0</v>
      </c>
      <c r="J85" s="11">
        <f t="shared" si="90"/>
        <v>529278.30000000005</v>
      </c>
      <c r="K85" s="19">
        <f t="shared" si="90"/>
        <v>0</v>
      </c>
      <c r="L85" s="19">
        <f t="shared" si="90"/>
        <v>6000</v>
      </c>
      <c r="M85" s="11">
        <f t="shared" ref="M85:O85" si="91">M86+M87</f>
        <v>6000</v>
      </c>
      <c r="N85" s="11">
        <f t="shared" si="91"/>
        <v>6000</v>
      </c>
      <c r="O85" s="11">
        <f t="shared" si="91"/>
        <v>6000</v>
      </c>
      <c r="P85" s="11">
        <f t="shared" si="90"/>
        <v>6000</v>
      </c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02">
      <c r="A86" s="42"/>
      <c r="B86" s="39"/>
      <c r="C86" s="42"/>
      <c r="D86" s="42"/>
      <c r="E86" s="45"/>
      <c r="F86" s="5" t="s">
        <v>24</v>
      </c>
      <c r="G86" s="11">
        <f>H86+I86+J86+K86+L86+P86+M86+N86+O86</f>
        <v>559278.30000000005</v>
      </c>
      <c r="H86" s="11"/>
      <c r="I86" s="11"/>
      <c r="J86" s="11">
        <v>529278.30000000005</v>
      </c>
      <c r="K86" s="19">
        <v>0</v>
      </c>
      <c r="L86" s="19">
        <v>6000</v>
      </c>
      <c r="M86" s="11">
        <v>6000</v>
      </c>
      <c r="N86" s="11">
        <v>6000</v>
      </c>
      <c r="O86" s="11">
        <v>6000</v>
      </c>
      <c r="P86" s="11">
        <v>6000</v>
      </c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63.75">
      <c r="A87" s="43"/>
      <c r="B87" s="40"/>
      <c r="C87" s="43"/>
      <c r="D87" s="43"/>
      <c r="E87" s="46"/>
      <c r="F87" s="5" t="s">
        <v>25</v>
      </c>
      <c r="G87" s="11">
        <f>H87+I87+J87+K87+L87+P87</f>
        <v>0</v>
      </c>
      <c r="H87" s="11"/>
      <c r="I87" s="11"/>
      <c r="J87" s="11"/>
      <c r="K87" s="19"/>
      <c r="L87" s="19"/>
      <c r="M87" s="11"/>
      <c r="N87" s="11"/>
      <c r="O87" s="11"/>
      <c r="P87" s="11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38.25">
      <c r="A88" s="41"/>
      <c r="B88" s="38" t="s">
        <v>59</v>
      </c>
      <c r="C88" s="41">
        <v>2014</v>
      </c>
      <c r="D88" s="41">
        <v>2022</v>
      </c>
      <c r="E88" s="44" t="s">
        <v>22</v>
      </c>
      <c r="F88" s="5" t="s">
        <v>23</v>
      </c>
      <c r="G88" s="11">
        <f>G89+G90</f>
        <v>325029.92</v>
      </c>
      <c r="H88" s="11">
        <f t="shared" ref="H88:P88" si="92">H89+H90</f>
        <v>0</v>
      </c>
      <c r="I88" s="11">
        <f t="shared" si="92"/>
        <v>0</v>
      </c>
      <c r="J88" s="11">
        <f t="shared" si="92"/>
        <v>325029.92</v>
      </c>
      <c r="K88" s="19">
        <f t="shared" si="92"/>
        <v>0</v>
      </c>
      <c r="L88" s="19">
        <f t="shared" si="92"/>
        <v>0</v>
      </c>
      <c r="M88" s="11">
        <f t="shared" ref="M88" si="93">M89+M90</f>
        <v>0</v>
      </c>
      <c r="N88" s="11"/>
      <c r="O88" s="11"/>
      <c r="P88" s="11">
        <f t="shared" si="92"/>
        <v>0</v>
      </c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102">
      <c r="A89" s="42"/>
      <c r="B89" s="39"/>
      <c r="C89" s="42"/>
      <c r="D89" s="42"/>
      <c r="E89" s="45"/>
      <c r="F89" s="5" t="s">
        <v>24</v>
      </c>
      <c r="G89" s="11">
        <f>H89+I89+J89+K89+L89+P89</f>
        <v>0</v>
      </c>
      <c r="H89" s="11">
        <v>0</v>
      </c>
      <c r="I89" s="11">
        <v>0</v>
      </c>
      <c r="J89" s="11">
        <v>0</v>
      </c>
      <c r="K89" s="19">
        <v>0</v>
      </c>
      <c r="L89" s="19">
        <v>0</v>
      </c>
      <c r="M89" s="11">
        <v>0</v>
      </c>
      <c r="N89" s="11"/>
      <c r="O89" s="11"/>
      <c r="P89" s="11">
        <v>0</v>
      </c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63.75">
      <c r="A90" s="43"/>
      <c r="B90" s="40"/>
      <c r="C90" s="43"/>
      <c r="D90" s="43"/>
      <c r="E90" s="46"/>
      <c r="F90" s="5" t="s">
        <v>25</v>
      </c>
      <c r="G90" s="11">
        <f>H90+I90+J90+K90+L90+P90</f>
        <v>325029.92</v>
      </c>
      <c r="H90" s="11">
        <v>0</v>
      </c>
      <c r="I90" s="11">
        <v>0</v>
      </c>
      <c r="J90" s="11">
        <v>325029.92</v>
      </c>
      <c r="K90" s="19">
        <v>0</v>
      </c>
      <c r="L90" s="19">
        <v>0</v>
      </c>
      <c r="M90" s="11">
        <v>0</v>
      </c>
      <c r="N90" s="11"/>
      <c r="O90" s="11"/>
      <c r="P90" s="11">
        <v>0</v>
      </c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38.25">
      <c r="A91" s="41"/>
      <c r="B91" s="38" t="s">
        <v>50</v>
      </c>
      <c r="C91" s="41">
        <v>2014</v>
      </c>
      <c r="D91" s="41">
        <v>2022</v>
      </c>
      <c r="E91" s="44" t="s">
        <v>22</v>
      </c>
      <c r="F91" s="5" t="s">
        <v>23</v>
      </c>
      <c r="G91" s="11">
        <f>G94</f>
        <v>54276.93</v>
      </c>
      <c r="H91" s="11">
        <f t="shared" ref="H91:P91" si="94">H94</f>
        <v>4276.93</v>
      </c>
      <c r="I91" s="11">
        <f t="shared" si="94"/>
        <v>0</v>
      </c>
      <c r="J91" s="11">
        <f t="shared" si="94"/>
        <v>0</v>
      </c>
      <c r="K91" s="19">
        <f t="shared" si="94"/>
        <v>0</v>
      </c>
      <c r="L91" s="19">
        <f t="shared" si="94"/>
        <v>10000</v>
      </c>
      <c r="M91" s="11">
        <f t="shared" ref="M91:O91" si="95">M94</f>
        <v>10000</v>
      </c>
      <c r="N91" s="11">
        <f t="shared" si="95"/>
        <v>10000</v>
      </c>
      <c r="O91" s="11">
        <f t="shared" si="95"/>
        <v>10000</v>
      </c>
      <c r="P91" s="11">
        <f t="shared" si="94"/>
        <v>10000</v>
      </c>
      <c r="Q91" s="4" t="s">
        <v>15</v>
      </c>
      <c r="R91" s="4" t="s">
        <v>15</v>
      </c>
      <c r="S91" s="4" t="s">
        <v>15</v>
      </c>
      <c r="T91" s="4" t="s">
        <v>15</v>
      </c>
      <c r="U91" s="4" t="s">
        <v>15</v>
      </c>
      <c r="V91" s="4" t="s">
        <v>15</v>
      </c>
      <c r="W91" s="4" t="s">
        <v>15</v>
      </c>
      <c r="X91" s="4" t="s">
        <v>15</v>
      </c>
      <c r="Y91" s="4" t="s">
        <v>15</v>
      </c>
      <c r="Z91" s="4" t="s">
        <v>15</v>
      </c>
      <c r="AA91" s="4" t="s">
        <v>15</v>
      </c>
      <c r="AB91" s="4" t="s">
        <v>15</v>
      </c>
    </row>
    <row r="92" spans="1:28" ht="102">
      <c r="A92" s="42"/>
      <c r="B92" s="39"/>
      <c r="C92" s="42"/>
      <c r="D92" s="42"/>
      <c r="E92" s="45"/>
      <c r="F92" s="5" t="s">
        <v>24</v>
      </c>
      <c r="G92" s="11">
        <f>G95</f>
        <v>54276.93</v>
      </c>
      <c r="H92" s="11">
        <f t="shared" ref="H92:P92" si="96">H95</f>
        <v>4276.93</v>
      </c>
      <c r="I92" s="11">
        <f t="shared" si="96"/>
        <v>0</v>
      </c>
      <c r="J92" s="11">
        <f t="shared" si="96"/>
        <v>0</v>
      </c>
      <c r="K92" s="19">
        <f t="shared" si="96"/>
        <v>0</v>
      </c>
      <c r="L92" s="19">
        <f t="shared" si="96"/>
        <v>10000</v>
      </c>
      <c r="M92" s="11">
        <f t="shared" ref="M92:O92" si="97">M95</f>
        <v>10000</v>
      </c>
      <c r="N92" s="11">
        <f t="shared" si="97"/>
        <v>10000</v>
      </c>
      <c r="O92" s="11">
        <f t="shared" si="97"/>
        <v>10000</v>
      </c>
      <c r="P92" s="11">
        <f t="shared" si="96"/>
        <v>10000</v>
      </c>
      <c r="Q92" s="4" t="s">
        <v>15</v>
      </c>
      <c r="R92" s="4" t="s">
        <v>15</v>
      </c>
      <c r="S92" s="4" t="s">
        <v>15</v>
      </c>
      <c r="T92" s="4" t="s">
        <v>15</v>
      </c>
      <c r="U92" s="4" t="s">
        <v>15</v>
      </c>
      <c r="V92" s="4" t="s">
        <v>15</v>
      </c>
      <c r="W92" s="4" t="s">
        <v>15</v>
      </c>
      <c r="X92" s="4" t="s">
        <v>15</v>
      </c>
      <c r="Y92" s="4" t="s">
        <v>15</v>
      </c>
      <c r="Z92" s="4" t="s">
        <v>15</v>
      </c>
      <c r="AA92" s="4" t="s">
        <v>15</v>
      </c>
      <c r="AB92" s="4" t="s">
        <v>15</v>
      </c>
    </row>
    <row r="93" spans="1:28" ht="63.75">
      <c r="A93" s="43"/>
      <c r="B93" s="40"/>
      <c r="C93" s="43"/>
      <c r="D93" s="43"/>
      <c r="E93" s="46"/>
      <c r="F93" s="5" t="s">
        <v>25</v>
      </c>
      <c r="G93" s="11">
        <f>G96</f>
        <v>0</v>
      </c>
      <c r="H93" s="11">
        <f t="shared" ref="H93:P93" si="98">H96</f>
        <v>0</v>
      </c>
      <c r="I93" s="11">
        <f t="shared" si="98"/>
        <v>0</v>
      </c>
      <c r="J93" s="11">
        <f t="shared" si="98"/>
        <v>0</v>
      </c>
      <c r="K93" s="19">
        <f t="shared" si="98"/>
        <v>0</v>
      </c>
      <c r="L93" s="19">
        <f t="shared" si="98"/>
        <v>0</v>
      </c>
      <c r="M93" s="11">
        <f t="shared" ref="M93" si="99">M96</f>
        <v>0</v>
      </c>
      <c r="N93" s="11"/>
      <c r="O93" s="11"/>
      <c r="P93" s="11">
        <f t="shared" si="98"/>
        <v>0</v>
      </c>
      <c r="Q93" s="4" t="s">
        <v>15</v>
      </c>
      <c r="R93" s="4" t="s">
        <v>15</v>
      </c>
      <c r="S93" s="4" t="s">
        <v>15</v>
      </c>
      <c r="T93" s="4" t="s">
        <v>15</v>
      </c>
      <c r="U93" s="4" t="s">
        <v>15</v>
      </c>
      <c r="V93" s="4" t="s">
        <v>15</v>
      </c>
      <c r="W93" s="4" t="s">
        <v>15</v>
      </c>
      <c r="X93" s="4" t="s">
        <v>15</v>
      </c>
      <c r="Y93" s="4" t="s">
        <v>15</v>
      </c>
      <c r="Z93" s="4" t="s">
        <v>15</v>
      </c>
      <c r="AA93" s="4" t="s">
        <v>15</v>
      </c>
      <c r="AB93" s="4" t="s">
        <v>15</v>
      </c>
    </row>
    <row r="94" spans="1:28" ht="38.25">
      <c r="A94" s="41"/>
      <c r="B94" s="38" t="s">
        <v>51</v>
      </c>
      <c r="C94" s="41">
        <v>2014</v>
      </c>
      <c r="D94" s="41">
        <v>2022</v>
      </c>
      <c r="E94" s="44" t="s">
        <v>22</v>
      </c>
      <c r="F94" s="5" t="s">
        <v>23</v>
      </c>
      <c r="G94" s="11">
        <f>H94+I94+J94+K94+L94+P94+M94+N94+O94</f>
        <v>54276.93</v>
      </c>
      <c r="H94" s="11">
        <f>H95+H96</f>
        <v>4276.93</v>
      </c>
      <c r="I94" s="11">
        <f t="shared" ref="I94:P94" si="100">I95+I96</f>
        <v>0</v>
      </c>
      <c r="J94" s="11">
        <f t="shared" si="100"/>
        <v>0</v>
      </c>
      <c r="K94" s="19">
        <f t="shared" si="100"/>
        <v>0</v>
      </c>
      <c r="L94" s="19">
        <f t="shared" si="100"/>
        <v>10000</v>
      </c>
      <c r="M94" s="11">
        <f t="shared" ref="M94:O94" si="101">M95+M96</f>
        <v>10000</v>
      </c>
      <c r="N94" s="11">
        <f t="shared" si="101"/>
        <v>10000</v>
      </c>
      <c r="O94" s="11">
        <f t="shared" si="101"/>
        <v>10000</v>
      </c>
      <c r="P94" s="11">
        <f t="shared" si="100"/>
        <v>10000</v>
      </c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02">
      <c r="A95" s="42"/>
      <c r="B95" s="39"/>
      <c r="C95" s="42"/>
      <c r="D95" s="42"/>
      <c r="E95" s="45"/>
      <c r="F95" s="5" t="s">
        <v>24</v>
      </c>
      <c r="G95" s="11">
        <f>H95+I95+J95+K95+L95+P95+M95+N95+O95</f>
        <v>54276.93</v>
      </c>
      <c r="H95" s="11">
        <v>4276.93</v>
      </c>
      <c r="I95" s="11"/>
      <c r="J95" s="11">
        <v>0</v>
      </c>
      <c r="K95" s="19">
        <v>0</v>
      </c>
      <c r="L95" s="19">
        <v>10000</v>
      </c>
      <c r="M95" s="11">
        <v>10000</v>
      </c>
      <c r="N95" s="11">
        <v>10000</v>
      </c>
      <c r="O95" s="11">
        <v>10000</v>
      </c>
      <c r="P95" s="11">
        <v>10000</v>
      </c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63.75">
      <c r="A96" s="43"/>
      <c r="B96" s="40"/>
      <c r="C96" s="43"/>
      <c r="D96" s="43"/>
      <c r="E96" s="46"/>
      <c r="F96" s="5" t="s">
        <v>25</v>
      </c>
      <c r="G96" s="11">
        <f>H96+I96+J96+K96+L96+P96</f>
        <v>0</v>
      </c>
      <c r="H96" s="11"/>
      <c r="I96" s="11"/>
      <c r="J96" s="11"/>
      <c r="K96" s="19"/>
      <c r="L96" s="19"/>
      <c r="M96" s="11"/>
      <c r="N96" s="11"/>
      <c r="O96" s="11"/>
      <c r="P96" s="11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ht="38.25">
      <c r="A97" s="41"/>
      <c r="B97" s="38" t="s">
        <v>52</v>
      </c>
      <c r="C97" s="41">
        <v>2014</v>
      </c>
      <c r="D97" s="41">
        <v>2022</v>
      </c>
      <c r="E97" s="44" t="s">
        <v>22</v>
      </c>
      <c r="F97" s="5" t="s">
        <v>23</v>
      </c>
      <c r="G97" s="11">
        <f>G100</f>
        <v>32000</v>
      </c>
      <c r="H97" s="11">
        <f t="shared" ref="H97:P97" si="102">H100</f>
        <v>0</v>
      </c>
      <c r="I97" s="11">
        <f t="shared" si="102"/>
        <v>0</v>
      </c>
      <c r="J97" s="11">
        <f t="shared" si="102"/>
        <v>0</v>
      </c>
      <c r="K97" s="19">
        <f t="shared" si="102"/>
        <v>0</v>
      </c>
      <c r="L97" s="19">
        <f t="shared" si="102"/>
        <v>4000</v>
      </c>
      <c r="M97" s="11">
        <f t="shared" ref="M97:O97" si="103">M100</f>
        <v>4000</v>
      </c>
      <c r="N97" s="11">
        <f t="shared" si="103"/>
        <v>4000</v>
      </c>
      <c r="O97" s="11">
        <f t="shared" si="103"/>
        <v>10000</v>
      </c>
      <c r="P97" s="11">
        <f t="shared" si="102"/>
        <v>10000</v>
      </c>
      <c r="Q97" s="4" t="s">
        <v>15</v>
      </c>
      <c r="R97" s="4" t="s">
        <v>15</v>
      </c>
      <c r="S97" s="4" t="s">
        <v>15</v>
      </c>
      <c r="T97" s="4" t="s">
        <v>15</v>
      </c>
      <c r="U97" s="4" t="s">
        <v>15</v>
      </c>
      <c r="V97" s="4" t="s">
        <v>15</v>
      </c>
      <c r="W97" s="4" t="s">
        <v>15</v>
      </c>
      <c r="X97" s="4" t="s">
        <v>15</v>
      </c>
      <c r="Y97" s="4" t="s">
        <v>15</v>
      </c>
      <c r="Z97" s="4" t="s">
        <v>15</v>
      </c>
      <c r="AA97" s="4" t="s">
        <v>15</v>
      </c>
      <c r="AB97" s="4" t="s">
        <v>15</v>
      </c>
    </row>
    <row r="98" spans="1:28" ht="102">
      <c r="A98" s="42"/>
      <c r="B98" s="39"/>
      <c r="C98" s="42"/>
      <c r="D98" s="42"/>
      <c r="E98" s="45"/>
      <c r="F98" s="5" t="s">
        <v>24</v>
      </c>
      <c r="G98" s="11">
        <f>G101</f>
        <v>32000</v>
      </c>
      <c r="H98" s="11">
        <f t="shared" ref="H98:P98" si="104">H101</f>
        <v>0</v>
      </c>
      <c r="I98" s="11">
        <f t="shared" si="104"/>
        <v>0</v>
      </c>
      <c r="J98" s="11">
        <v>0</v>
      </c>
      <c r="K98" s="19">
        <f t="shared" si="104"/>
        <v>0</v>
      </c>
      <c r="L98" s="19">
        <f t="shared" si="104"/>
        <v>4000</v>
      </c>
      <c r="M98" s="11">
        <f t="shared" ref="M98:O98" si="105">M101</f>
        <v>4000</v>
      </c>
      <c r="N98" s="11">
        <f t="shared" si="105"/>
        <v>4000</v>
      </c>
      <c r="O98" s="11">
        <f t="shared" si="105"/>
        <v>10000</v>
      </c>
      <c r="P98" s="11">
        <f t="shared" si="104"/>
        <v>10000</v>
      </c>
      <c r="Q98" s="4" t="s">
        <v>15</v>
      </c>
      <c r="R98" s="4" t="s">
        <v>15</v>
      </c>
      <c r="S98" s="4" t="s">
        <v>15</v>
      </c>
      <c r="T98" s="4" t="s">
        <v>15</v>
      </c>
      <c r="U98" s="4" t="s">
        <v>15</v>
      </c>
      <c r="V98" s="4" t="s">
        <v>15</v>
      </c>
      <c r="W98" s="4" t="s">
        <v>15</v>
      </c>
      <c r="X98" s="4" t="s">
        <v>15</v>
      </c>
      <c r="Y98" s="4" t="s">
        <v>15</v>
      </c>
      <c r="Z98" s="4" t="s">
        <v>15</v>
      </c>
      <c r="AA98" s="4" t="s">
        <v>15</v>
      </c>
      <c r="AB98" s="4" t="s">
        <v>15</v>
      </c>
    </row>
    <row r="99" spans="1:28" ht="63.75">
      <c r="A99" s="43"/>
      <c r="B99" s="40"/>
      <c r="C99" s="43"/>
      <c r="D99" s="43"/>
      <c r="E99" s="46"/>
      <c r="F99" s="5" t="s">
        <v>25</v>
      </c>
      <c r="G99" s="11">
        <f>G102</f>
        <v>0</v>
      </c>
      <c r="H99" s="11">
        <f t="shared" ref="H99:P99" si="106">H102</f>
        <v>0</v>
      </c>
      <c r="I99" s="11">
        <f t="shared" si="106"/>
        <v>0</v>
      </c>
      <c r="J99" s="11">
        <f t="shared" si="106"/>
        <v>0</v>
      </c>
      <c r="K99" s="19">
        <f t="shared" si="106"/>
        <v>0</v>
      </c>
      <c r="L99" s="19">
        <f t="shared" si="106"/>
        <v>0</v>
      </c>
      <c r="M99" s="11">
        <f t="shared" ref="M99" si="107">M102</f>
        <v>0</v>
      </c>
      <c r="N99" s="11"/>
      <c r="O99" s="11"/>
      <c r="P99" s="11">
        <f t="shared" si="106"/>
        <v>0</v>
      </c>
      <c r="Q99" s="4" t="s">
        <v>15</v>
      </c>
      <c r="R99" s="4" t="s">
        <v>15</v>
      </c>
      <c r="S99" s="4" t="s">
        <v>15</v>
      </c>
      <c r="T99" s="4" t="s">
        <v>15</v>
      </c>
      <c r="U99" s="4" t="s">
        <v>15</v>
      </c>
      <c r="V99" s="4" t="s">
        <v>15</v>
      </c>
      <c r="W99" s="4" t="s">
        <v>15</v>
      </c>
      <c r="X99" s="4" t="s">
        <v>15</v>
      </c>
      <c r="Y99" s="4" t="s">
        <v>15</v>
      </c>
      <c r="Z99" s="4" t="s">
        <v>15</v>
      </c>
      <c r="AA99" s="4" t="s">
        <v>15</v>
      </c>
      <c r="AB99" s="4" t="s">
        <v>15</v>
      </c>
    </row>
    <row r="100" spans="1:28" ht="38.25">
      <c r="A100" s="41"/>
      <c r="B100" s="38" t="s">
        <v>53</v>
      </c>
      <c r="C100" s="41">
        <v>2014</v>
      </c>
      <c r="D100" s="41">
        <v>2022</v>
      </c>
      <c r="E100" s="44" t="s">
        <v>22</v>
      </c>
      <c r="F100" s="5" t="s">
        <v>23</v>
      </c>
      <c r="G100" s="11">
        <f>H100+I100+J100+K100+L100+P100+M100+N100+O100</f>
        <v>32000</v>
      </c>
      <c r="H100" s="11">
        <f>H101+H102</f>
        <v>0</v>
      </c>
      <c r="I100" s="11">
        <f t="shared" ref="I100:P100" si="108">I101+I102</f>
        <v>0</v>
      </c>
      <c r="J100" s="11">
        <f t="shared" si="108"/>
        <v>0</v>
      </c>
      <c r="K100" s="19">
        <f t="shared" si="108"/>
        <v>0</v>
      </c>
      <c r="L100" s="19">
        <f t="shared" si="108"/>
        <v>4000</v>
      </c>
      <c r="M100" s="11">
        <f t="shared" ref="M100:O100" si="109">M101+M102</f>
        <v>4000</v>
      </c>
      <c r="N100" s="11">
        <f t="shared" si="109"/>
        <v>4000</v>
      </c>
      <c r="O100" s="11">
        <f t="shared" si="109"/>
        <v>10000</v>
      </c>
      <c r="P100" s="11">
        <f t="shared" si="108"/>
        <v>10000</v>
      </c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02">
      <c r="A101" s="42"/>
      <c r="B101" s="39"/>
      <c r="C101" s="42"/>
      <c r="D101" s="42"/>
      <c r="E101" s="45"/>
      <c r="F101" s="5" t="s">
        <v>24</v>
      </c>
      <c r="G101" s="11">
        <f>H101+I101+J101+K101+L101+P101+M101+N101+O101</f>
        <v>32000</v>
      </c>
      <c r="H101" s="11"/>
      <c r="I101" s="11"/>
      <c r="J101" s="11">
        <v>0</v>
      </c>
      <c r="K101" s="19">
        <v>0</v>
      </c>
      <c r="L101" s="19">
        <v>4000</v>
      </c>
      <c r="M101" s="11">
        <v>4000</v>
      </c>
      <c r="N101" s="11">
        <v>4000</v>
      </c>
      <c r="O101" s="11">
        <v>10000</v>
      </c>
      <c r="P101" s="11">
        <v>10000</v>
      </c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63.75">
      <c r="A102" s="43"/>
      <c r="B102" s="40"/>
      <c r="C102" s="43"/>
      <c r="D102" s="43"/>
      <c r="E102" s="46"/>
      <c r="F102" s="5" t="s">
        <v>25</v>
      </c>
      <c r="G102" s="11">
        <f>H102+I102+J102+K102+L102+P102</f>
        <v>0</v>
      </c>
      <c r="H102" s="11"/>
      <c r="I102" s="11"/>
      <c r="J102" s="11"/>
      <c r="K102" s="19"/>
      <c r="L102" s="19"/>
      <c r="M102" s="11"/>
      <c r="N102" s="11"/>
      <c r="O102" s="11"/>
      <c r="P102" s="11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38.25">
      <c r="A103" s="41"/>
      <c r="B103" s="47" t="s">
        <v>54</v>
      </c>
      <c r="C103" s="41">
        <v>2014</v>
      </c>
      <c r="D103" s="41">
        <v>2022</v>
      </c>
      <c r="E103" s="44" t="s">
        <v>22</v>
      </c>
      <c r="F103" s="13" t="s">
        <v>23</v>
      </c>
      <c r="G103" s="24">
        <f>G79</f>
        <v>970585.15</v>
      </c>
      <c r="H103" s="24">
        <f t="shared" ref="H103:P103" si="110">H79</f>
        <v>4276.93</v>
      </c>
      <c r="I103" s="24">
        <f t="shared" si="110"/>
        <v>0</v>
      </c>
      <c r="J103" s="24">
        <f t="shared" si="110"/>
        <v>854308.22</v>
      </c>
      <c r="K103" s="25">
        <f t="shared" si="110"/>
        <v>0</v>
      </c>
      <c r="L103" s="25">
        <f t="shared" si="110"/>
        <v>20000</v>
      </c>
      <c r="M103" s="24">
        <f t="shared" ref="M103:O103" si="111">M79</f>
        <v>20000</v>
      </c>
      <c r="N103" s="24">
        <f t="shared" si="111"/>
        <v>20000</v>
      </c>
      <c r="O103" s="24">
        <f t="shared" si="111"/>
        <v>26000</v>
      </c>
      <c r="P103" s="24">
        <f t="shared" si="110"/>
        <v>26000</v>
      </c>
      <c r="Q103" s="4" t="s">
        <v>15</v>
      </c>
      <c r="R103" s="4" t="s">
        <v>15</v>
      </c>
      <c r="S103" s="4" t="s">
        <v>15</v>
      </c>
      <c r="T103" s="4" t="s">
        <v>15</v>
      </c>
      <c r="U103" s="4" t="s">
        <v>15</v>
      </c>
      <c r="V103" s="4" t="s">
        <v>15</v>
      </c>
      <c r="W103" s="4" t="s">
        <v>15</v>
      </c>
      <c r="X103" s="4" t="s">
        <v>15</v>
      </c>
      <c r="Y103" s="4" t="s">
        <v>15</v>
      </c>
      <c r="Z103" s="4" t="s">
        <v>15</v>
      </c>
      <c r="AA103" s="4" t="s">
        <v>15</v>
      </c>
      <c r="AB103" s="4" t="s">
        <v>15</v>
      </c>
    </row>
    <row r="104" spans="1:28" ht="102">
      <c r="A104" s="42"/>
      <c r="B104" s="48"/>
      <c r="C104" s="42"/>
      <c r="D104" s="42"/>
      <c r="E104" s="45"/>
      <c r="F104" s="5" t="s">
        <v>24</v>
      </c>
      <c r="G104" s="11">
        <f>G80</f>
        <v>645555.2300000001</v>
      </c>
      <c r="H104" s="11">
        <f t="shared" ref="H104:P104" si="112">H80</f>
        <v>4276.93</v>
      </c>
      <c r="I104" s="11">
        <f t="shared" si="112"/>
        <v>0</v>
      </c>
      <c r="J104" s="11">
        <f t="shared" si="112"/>
        <v>529278.30000000005</v>
      </c>
      <c r="K104" s="19">
        <f t="shared" si="112"/>
        <v>0</v>
      </c>
      <c r="L104" s="19">
        <f t="shared" si="112"/>
        <v>20000</v>
      </c>
      <c r="M104" s="11">
        <f t="shared" ref="M104:O104" si="113">M80</f>
        <v>20000</v>
      </c>
      <c r="N104" s="11">
        <f t="shared" si="113"/>
        <v>20000</v>
      </c>
      <c r="O104" s="11">
        <f t="shared" si="113"/>
        <v>26000</v>
      </c>
      <c r="P104" s="11">
        <f t="shared" si="112"/>
        <v>26000</v>
      </c>
      <c r="Q104" s="4" t="s">
        <v>15</v>
      </c>
      <c r="R104" s="4" t="s">
        <v>15</v>
      </c>
      <c r="S104" s="4" t="s">
        <v>15</v>
      </c>
      <c r="T104" s="4" t="s">
        <v>15</v>
      </c>
      <c r="U104" s="4" t="s">
        <v>15</v>
      </c>
      <c r="V104" s="4" t="s">
        <v>15</v>
      </c>
      <c r="W104" s="4" t="s">
        <v>15</v>
      </c>
      <c r="X104" s="4" t="s">
        <v>15</v>
      </c>
      <c r="Y104" s="4" t="s">
        <v>15</v>
      </c>
      <c r="Z104" s="4" t="s">
        <v>15</v>
      </c>
      <c r="AA104" s="4" t="s">
        <v>15</v>
      </c>
      <c r="AB104" s="4" t="s">
        <v>15</v>
      </c>
    </row>
    <row r="105" spans="1:28" ht="63.75">
      <c r="A105" s="43"/>
      <c r="B105" s="49"/>
      <c r="C105" s="43"/>
      <c r="D105" s="43"/>
      <c r="E105" s="46"/>
      <c r="F105" s="5" t="s">
        <v>25</v>
      </c>
      <c r="G105" s="11">
        <f>G81</f>
        <v>325029.92</v>
      </c>
      <c r="H105" s="11">
        <f t="shared" ref="H105:P105" si="114">H81</f>
        <v>0</v>
      </c>
      <c r="I105" s="11">
        <f t="shared" si="114"/>
        <v>0</v>
      </c>
      <c r="J105" s="11">
        <f t="shared" si="114"/>
        <v>325029.92</v>
      </c>
      <c r="K105" s="19">
        <f t="shared" si="114"/>
        <v>0</v>
      </c>
      <c r="L105" s="19">
        <f t="shared" si="114"/>
        <v>0</v>
      </c>
      <c r="M105" s="11">
        <f t="shared" ref="M105" si="115">M81</f>
        <v>0</v>
      </c>
      <c r="N105" s="11"/>
      <c r="O105" s="11"/>
      <c r="P105" s="11">
        <f t="shared" si="114"/>
        <v>0</v>
      </c>
      <c r="Q105" s="4" t="s">
        <v>15</v>
      </c>
      <c r="R105" s="4" t="s">
        <v>15</v>
      </c>
      <c r="S105" s="4" t="s">
        <v>15</v>
      </c>
      <c r="T105" s="4" t="s">
        <v>15</v>
      </c>
      <c r="U105" s="4" t="s">
        <v>15</v>
      </c>
      <c r="V105" s="4" t="s">
        <v>15</v>
      </c>
      <c r="W105" s="4" t="s">
        <v>15</v>
      </c>
      <c r="X105" s="4" t="s">
        <v>15</v>
      </c>
      <c r="Y105" s="4" t="s">
        <v>15</v>
      </c>
      <c r="Z105" s="4" t="s">
        <v>15</v>
      </c>
      <c r="AA105" s="4" t="s">
        <v>15</v>
      </c>
      <c r="AB105" s="4" t="s">
        <v>15</v>
      </c>
    </row>
    <row r="106" spans="1:28" ht="38.25">
      <c r="A106" s="50" t="s">
        <v>55</v>
      </c>
      <c r="B106" s="51"/>
      <c r="C106" s="51"/>
      <c r="D106" s="51"/>
      <c r="E106" s="52"/>
      <c r="F106" s="5" t="s">
        <v>23</v>
      </c>
      <c r="G106" s="24">
        <f>G57+G74+G103</f>
        <v>5174366.79</v>
      </c>
      <c r="H106" s="24">
        <f t="shared" ref="H106:P106" si="116">H57+H74+H103</f>
        <v>548966.93000000005</v>
      </c>
      <c r="I106" s="24">
        <f t="shared" si="116"/>
        <v>977870.77</v>
      </c>
      <c r="J106" s="24">
        <f t="shared" si="116"/>
        <v>1195634.48</v>
      </c>
      <c r="K106" s="25">
        <f t="shared" si="116"/>
        <v>322143.61</v>
      </c>
      <c r="L106" s="25">
        <f t="shared" si="116"/>
        <v>427000</v>
      </c>
      <c r="M106" s="24">
        <f t="shared" ref="M106:O106" si="117">M57+M74+M103</f>
        <v>512310</v>
      </c>
      <c r="N106" s="24">
        <f t="shared" si="117"/>
        <v>444441</v>
      </c>
      <c r="O106" s="24">
        <f t="shared" si="117"/>
        <v>373000</v>
      </c>
      <c r="P106" s="24">
        <f t="shared" si="116"/>
        <v>373000</v>
      </c>
      <c r="Q106" s="4" t="s">
        <v>15</v>
      </c>
      <c r="R106" s="4" t="s">
        <v>15</v>
      </c>
      <c r="S106" s="4" t="s">
        <v>15</v>
      </c>
      <c r="T106" s="4" t="s">
        <v>15</v>
      </c>
      <c r="U106" s="4" t="s">
        <v>15</v>
      </c>
      <c r="V106" s="4" t="s">
        <v>15</v>
      </c>
      <c r="W106" s="4" t="s">
        <v>15</v>
      </c>
      <c r="X106" s="4" t="s">
        <v>15</v>
      </c>
      <c r="Y106" s="4" t="s">
        <v>15</v>
      </c>
      <c r="Z106" s="4" t="s">
        <v>15</v>
      </c>
      <c r="AA106" s="4" t="s">
        <v>15</v>
      </c>
      <c r="AB106" s="4" t="s">
        <v>15</v>
      </c>
    </row>
    <row r="107" spans="1:28" ht="102">
      <c r="A107" s="53"/>
      <c r="B107" s="54"/>
      <c r="C107" s="54"/>
      <c r="D107" s="54"/>
      <c r="E107" s="55"/>
      <c r="F107" s="5" t="s">
        <v>24</v>
      </c>
      <c r="G107" s="11">
        <f>G58+G75+G104</f>
        <v>4849336.87</v>
      </c>
      <c r="H107" s="11">
        <f t="shared" ref="H107:P107" si="118">H58+H75+H104</f>
        <v>548966.93000000005</v>
      </c>
      <c r="I107" s="11">
        <f t="shared" si="118"/>
        <v>977870.77</v>
      </c>
      <c r="J107" s="11">
        <f t="shared" si="118"/>
        <v>870604.56</v>
      </c>
      <c r="K107" s="19">
        <f t="shared" si="118"/>
        <v>322143.61</v>
      </c>
      <c r="L107" s="19">
        <f t="shared" si="118"/>
        <v>427000</v>
      </c>
      <c r="M107" s="11">
        <f t="shared" ref="M107:O107" si="119">M58+M75+M104</f>
        <v>512310</v>
      </c>
      <c r="N107" s="11">
        <f t="shared" si="119"/>
        <v>444441</v>
      </c>
      <c r="O107" s="11">
        <f t="shared" si="119"/>
        <v>373000</v>
      </c>
      <c r="P107" s="11">
        <f t="shared" si="118"/>
        <v>373000</v>
      </c>
      <c r="Q107" s="4" t="s">
        <v>15</v>
      </c>
      <c r="R107" s="4" t="s">
        <v>15</v>
      </c>
      <c r="S107" s="4" t="s">
        <v>15</v>
      </c>
      <c r="T107" s="4" t="s">
        <v>15</v>
      </c>
      <c r="U107" s="4" t="s">
        <v>15</v>
      </c>
      <c r="V107" s="4" t="s">
        <v>15</v>
      </c>
      <c r="W107" s="4" t="s">
        <v>15</v>
      </c>
      <c r="X107" s="4" t="s">
        <v>15</v>
      </c>
      <c r="Y107" s="4" t="s">
        <v>15</v>
      </c>
      <c r="Z107" s="4" t="s">
        <v>15</v>
      </c>
      <c r="AA107" s="4" t="s">
        <v>15</v>
      </c>
      <c r="AB107" s="4" t="s">
        <v>15</v>
      </c>
    </row>
    <row r="108" spans="1:28" ht="63.75">
      <c r="A108" s="56"/>
      <c r="B108" s="57"/>
      <c r="C108" s="57"/>
      <c r="D108" s="57"/>
      <c r="E108" s="58"/>
      <c r="F108" s="5" t="s">
        <v>25</v>
      </c>
      <c r="G108" s="11">
        <f>G59+G76+G105</f>
        <v>325029.92</v>
      </c>
      <c r="H108" s="11">
        <f t="shared" ref="H108:P108" si="120">H59+H76+H105</f>
        <v>0</v>
      </c>
      <c r="I108" s="11">
        <f t="shared" si="120"/>
        <v>0</v>
      </c>
      <c r="J108" s="11">
        <f t="shared" si="120"/>
        <v>325029.92</v>
      </c>
      <c r="K108" s="19">
        <f t="shared" si="120"/>
        <v>0</v>
      </c>
      <c r="L108" s="19">
        <f t="shared" si="120"/>
        <v>0</v>
      </c>
      <c r="M108" s="11">
        <f t="shared" ref="M108:O108" si="121">M59+M76+M105</f>
        <v>0</v>
      </c>
      <c r="N108" s="11">
        <f t="shared" si="121"/>
        <v>0</v>
      </c>
      <c r="O108" s="11">
        <f t="shared" si="121"/>
        <v>0</v>
      </c>
      <c r="P108" s="11">
        <f t="shared" si="120"/>
        <v>0</v>
      </c>
      <c r="Q108" s="4" t="s">
        <v>15</v>
      </c>
      <c r="R108" s="4" t="s">
        <v>15</v>
      </c>
      <c r="S108" s="4" t="s">
        <v>15</v>
      </c>
      <c r="T108" s="4" t="s">
        <v>15</v>
      </c>
      <c r="U108" s="4" t="s">
        <v>15</v>
      </c>
      <c r="V108" s="4" t="s">
        <v>15</v>
      </c>
      <c r="W108" s="4" t="s">
        <v>15</v>
      </c>
      <c r="X108" s="4" t="s">
        <v>15</v>
      </c>
      <c r="Y108" s="4" t="s">
        <v>15</v>
      </c>
      <c r="Z108" s="4" t="s">
        <v>15</v>
      </c>
      <c r="AA108" s="4" t="s">
        <v>15</v>
      </c>
      <c r="AB108" s="4" t="s">
        <v>15</v>
      </c>
    </row>
    <row r="109" spans="1:28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20"/>
      <c r="L109" s="20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</row>
  </sheetData>
  <mergeCells count="171">
    <mergeCell ref="A106:E108"/>
    <mergeCell ref="A1:AB1"/>
    <mergeCell ref="A2:AB2"/>
    <mergeCell ref="A3:AB3"/>
    <mergeCell ref="A5:AB5"/>
    <mergeCell ref="A6:AB6"/>
    <mergeCell ref="A7:AB7"/>
    <mergeCell ref="A103:A105"/>
    <mergeCell ref="B103:B105"/>
    <mergeCell ref="C103:C105"/>
    <mergeCell ref="D103:D105"/>
    <mergeCell ref="E103:E105"/>
    <mergeCell ref="A97:A99"/>
    <mergeCell ref="B97:B99"/>
    <mergeCell ref="C97:C99"/>
    <mergeCell ref="D97:D99"/>
    <mergeCell ref="E97:E99"/>
    <mergeCell ref="A100:A102"/>
    <mergeCell ref="B100:B102"/>
    <mergeCell ref="C100:C102"/>
    <mergeCell ref="D100:D102"/>
    <mergeCell ref="E100:E102"/>
    <mergeCell ref="A91:A93"/>
    <mergeCell ref="B91:B93"/>
    <mergeCell ref="C91:C93"/>
    <mergeCell ref="D91:D93"/>
    <mergeCell ref="E91:E93"/>
    <mergeCell ref="A94:A96"/>
    <mergeCell ref="B94:B96"/>
    <mergeCell ref="C94:C96"/>
    <mergeCell ref="D94:D96"/>
    <mergeCell ref="E94:E96"/>
    <mergeCell ref="A82:A84"/>
    <mergeCell ref="B82:B84"/>
    <mergeCell ref="C82:C84"/>
    <mergeCell ref="E82:E84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8:B78"/>
    <mergeCell ref="A79:A81"/>
    <mergeCell ref="B79:B81"/>
    <mergeCell ref="C79:C81"/>
    <mergeCell ref="D79:D81"/>
    <mergeCell ref="E79:E81"/>
    <mergeCell ref="A74:A76"/>
    <mergeCell ref="B74:B76"/>
    <mergeCell ref="C74:C76"/>
    <mergeCell ref="D74:D76"/>
    <mergeCell ref="E74:E76"/>
    <mergeCell ref="A77:B77"/>
    <mergeCell ref="A68:A70"/>
    <mergeCell ref="B68:B70"/>
    <mergeCell ref="C68:C70"/>
    <mergeCell ref="D68:D70"/>
    <mergeCell ref="E68:E70"/>
    <mergeCell ref="A71:A73"/>
    <mergeCell ref="B71:B73"/>
    <mergeCell ref="C71:C73"/>
    <mergeCell ref="D71:D73"/>
    <mergeCell ref="E71:E73"/>
    <mergeCell ref="E62:E64"/>
    <mergeCell ref="A65:A67"/>
    <mergeCell ref="B65:B67"/>
    <mergeCell ref="C65:C67"/>
    <mergeCell ref="D65:D67"/>
    <mergeCell ref="E65:E67"/>
    <mergeCell ref="A60:B60"/>
    <mergeCell ref="A61:B61"/>
    <mergeCell ref="B62:B64"/>
    <mergeCell ref="A62:A64"/>
    <mergeCell ref="C62:C64"/>
    <mergeCell ref="D62:D64"/>
    <mergeCell ref="A54:A56"/>
    <mergeCell ref="B54:B56"/>
    <mergeCell ref="C54:C56"/>
    <mergeCell ref="D54:D56"/>
    <mergeCell ref="E54:E56"/>
    <mergeCell ref="A57:A59"/>
    <mergeCell ref="B57:B59"/>
    <mergeCell ref="C57:C59"/>
    <mergeCell ref="D57:D59"/>
    <mergeCell ref="E57:E59"/>
    <mergeCell ref="A48:A50"/>
    <mergeCell ref="B48:B50"/>
    <mergeCell ref="C48:C50"/>
    <mergeCell ref="D48:D50"/>
    <mergeCell ref="E48:E50"/>
    <mergeCell ref="A51:A53"/>
    <mergeCell ref="B51:B53"/>
    <mergeCell ref="C51:C53"/>
    <mergeCell ref="D51:D53"/>
    <mergeCell ref="E51:E53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T11:AB11"/>
    <mergeCell ref="S10:AB10"/>
    <mergeCell ref="Q9:AB9"/>
    <mergeCell ref="A14:B14"/>
    <mergeCell ref="F10:F12"/>
    <mergeCell ref="G11:G12"/>
    <mergeCell ref="H11:P11"/>
    <mergeCell ref="G10:P10"/>
    <mergeCell ref="F9:P9"/>
    <mergeCell ref="Q10:Q12"/>
    <mergeCell ref="A9:A12"/>
    <mergeCell ref="B9:B12"/>
    <mergeCell ref="C9:D9"/>
    <mergeCell ref="C10:C12"/>
    <mergeCell ref="D10:D12"/>
    <mergeCell ref="E9:E12"/>
  </mergeCells>
  <pageMargins left="0.70866141732283472" right="0" top="0.74803149606299213" bottom="0.74803149606299213" header="0.31496062992125984" footer="0.31496062992125984"/>
  <pageSetup paperSize="9" scale="6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2018-03-22T06:48:21Z</cp:lastPrinted>
  <dcterms:created xsi:type="dcterms:W3CDTF">2016-05-12T05:25:06Z</dcterms:created>
  <dcterms:modified xsi:type="dcterms:W3CDTF">2018-03-22T06:49:33Z</dcterms:modified>
</cp:coreProperties>
</file>