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77" i="1"/>
  <c r="F432" s="1"/>
  <c r="G272" l="1"/>
  <c r="F272"/>
  <c r="F240"/>
  <c r="G190"/>
  <c r="G140"/>
  <c r="F140"/>
  <c r="G143"/>
  <c r="F143"/>
  <c r="G150"/>
  <c r="F150"/>
  <c r="G61" l="1"/>
  <c r="F61"/>
  <c r="G62"/>
  <c r="F62"/>
  <c r="F57" s="1"/>
  <c r="G64"/>
  <c r="F64"/>
  <c r="G378" l="1"/>
  <c r="G433" s="1"/>
  <c r="F228"/>
  <c r="F250"/>
  <c r="G188"/>
  <c r="G183" s="1"/>
  <c r="F188"/>
  <c r="G215"/>
  <c r="F215"/>
  <c r="F28"/>
  <c r="G462"/>
  <c r="F462"/>
  <c r="G467"/>
  <c r="F467"/>
  <c r="G472"/>
  <c r="F472"/>
  <c r="F415"/>
  <c r="G293"/>
  <c r="G288" s="1"/>
  <c r="G285" s="1"/>
  <c r="F293"/>
  <c r="F288" s="1"/>
  <c r="F285" s="1"/>
  <c r="G295"/>
  <c r="F295"/>
  <c r="G273"/>
  <c r="F273"/>
  <c r="G280"/>
  <c r="F280"/>
  <c r="G187"/>
  <c r="F187"/>
  <c r="G210"/>
  <c r="F210"/>
  <c r="G205"/>
  <c r="F205"/>
  <c r="G290" l="1"/>
  <c r="F290"/>
  <c r="G444"/>
  <c r="G439" s="1"/>
  <c r="F444"/>
  <c r="F439" s="1"/>
  <c r="G451"/>
  <c r="F451"/>
  <c r="G165"/>
  <c r="F165"/>
  <c r="G138"/>
  <c r="F138"/>
  <c r="G145"/>
  <c r="G135" s="1"/>
  <c r="F145"/>
  <c r="F135" s="1"/>
  <c r="G268"/>
  <c r="F268"/>
  <c r="G267"/>
  <c r="F267"/>
  <c r="F302" s="1"/>
  <c r="G275" l="1"/>
  <c r="F275"/>
  <c r="F47"/>
  <c r="G47"/>
  <c r="F84"/>
  <c r="G84"/>
  <c r="G74"/>
  <c r="G446"/>
  <c r="F446"/>
  <c r="G441" l="1"/>
  <c r="G436" s="1"/>
  <c r="G459" s="1"/>
  <c r="F441"/>
  <c r="F436" s="1"/>
  <c r="G270"/>
  <c r="G265" s="1"/>
  <c r="F270"/>
  <c r="F265" s="1"/>
  <c r="F59"/>
  <c r="G79"/>
  <c r="F79"/>
  <c r="F74"/>
  <c r="F69"/>
  <c r="G456" l="1"/>
  <c r="F456"/>
  <c r="F459"/>
  <c r="F378"/>
  <c r="F433" s="1"/>
  <c r="G377"/>
  <c r="G432" s="1"/>
  <c r="G425"/>
  <c r="F425"/>
  <c r="G420"/>
  <c r="F420"/>
  <c r="G415"/>
  <c r="G410"/>
  <c r="F410"/>
  <c r="G405"/>
  <c r="F405"/>
  <c r="G400"/>
  <c r="F400"/>
  <c r="G395"/>
  <c r="F395"/>
  <c r="G390"/>
  <c r="F390"/>
  <c r="G385"/>
  <c r="F385"/>
  <c r="G380"/>
  <c r="F380"/>
  <c r="G336"/>
  <c r="G331" s="1"/>
  <c r="F336"/>
  <c r="F331" s="1"/>
  <c r="G335"/>
  <c r="G330" s="1"/>
  <c r="F335"/>
  <c r="F330" s="1"/>
  <c r="G338"/>
  <c r="F338"/>
  <c r="G343"/>
  <c r="F343"/>
  <c r="F356"/>
  <c r="F351" s="1"/>
  <c r="G355"/>
  <c r="G350" s="1"/>
  <c r="G356"/>
  <c r="G351" s="1"/>
  <c r="F355"/>
  <c r="F350" s="1"/>
  <c r="G358"/>
  <c r="G353" s="1"/>
  <c r="G348" s="1"/>
  <c r="F358"/>
  <c r="F353" s="1"/>
  <c r="F348" s="1"/>
  <c r="G258"/>
  <c r="F258"/>
  <c r="G257"/>
  <c r="F257"/>
  <c r="G250"/>
  <c r="F102"/>
  <c r="G260"/>
  <c r="G255" s="1"/>
  <c r="F260"/>
  <c r="F255" s="1"/>
  <c r="G375" l="1"/>
  <c r="G430" s="1"/>
  <c r="F375"/>
  <c r="F430" s="1"/>
  <c r="F365"/>
  <c r="F333"/>
  <c r="F328" s="1"/>
  <c r="F363" s="1"/>
  <c r="G366"/>
  <c r="G333"/>
  <c r="G328" s="1"/>
  <c r="G363" s="1"/>
  <c r="G365"/>
  <c r="F366"/>
  <c r="G63" l="1"/>
  <c r="G58" s="1"/>
  <c r="G56"/>
  <c r="G55"/>
  <c r="F55"/>
  <c r="F90" s="1"/>
  <c r="F56"/>
  <c r="F63"/>
  <c r="F58" s="1"/>
  <c r="G228"/>
  <c r="G223" s="1"/>
  <c r="F223"/>
  <c r="G49"/>
  <c r="F49"/>
  <c r="G316"/>
  <c r="G311" s="1"/>
  <c r="G306" s="1"/>
  <c r="G321" s="1"/>
  <c r="F316"/>
  <c r="F311" s="1"/>
  <c r="F306" s="1"/>
  <c r="F321" s="1"/>
  <c r="G315"/>
  <c r="G310" s="1"/>
  <c r="G325" s="1"/>
  <c r="G314"/>
  <c r="G309" s="1"/>
  <c r="G324" s="1"/>
  <c r="G313"/>
  <c r="G308" s="1"/>
  <c r="G323" s="1"/>
  <c r="G312"/>
  <c r="G307" s="1"/>
  <c r="G322" s="1"/>
  <c r="F315"/>
  <c r="F310" s="1"/>
  <c r="F325" s="1"/>
  <c r="F314"/>
  <c r="F309" s="1"/>
  <c r="F324" s="1"/>
  <c r="F313"/>
  <c r="F308" s="1"/>
  <c r="F323" s="1"/>
  <c r="F312"/>
  <c r="F307" s="1"/>
  <c r="F322" s="1"/>
  <c r="G245"/>
  <c r="F245"/>
  <c r="G240"/>
  <c r="G235"/>
  <c r="F235"/>
  <c r="G230"/>
  <c r="F230"/>
  <c r="G229"/>
  <c r="G224" s="1"/>
  <c r="F229"/>
  <c r="F224" s="1"/>
  <c r="G227"/>
  <c r="G222" s="1"/>
  <c r="F227"/>
  <c r="F222" s="1"/>
  <c r="G226"/>
  <c r="G221" s="1"/>
  <c r="F226"/>
  <c r="F221" s="1"/>
  <c r="G200"/>
  <c r="F200"/>
  <c r="G195"/>
  <c r="F195"/>
  <c r="G185"/>
  <c r="F190"/>
  <c r="F185" s="1"/>
  <c r="G189"/>
  <c r="G184" s="1"/>
  <c r="F189"/>
  <c r="F184" s="1"/>
  <c r="F183"/>
  <c r="G182"/>
  <c r="F182"/>
  <c r="G186"/>
  <c r="G181" s="1"/>
  <c r="F186"/>
  <c r="F181" s="1"/>
  <c r="G175"/>
  <c r="F175"/>
  <c r="G170"/>
  <c r="F170"/>
  <c r="F160" s="1"/>
  <c r="G164"/>
  <c r="G159" s="1"/>
  <c r="F164"/>
  <c r="F159" s="1"/>
  <c r="G163"/>
  <c r="G158" s="1"/>
  <c r="F163"/>
  <c r="F158" s="1"/>
  <c r="G162"/>
  <c r="G157" s="1"/>
  <c r="F162"/>
  <c r="F157" s="1"/>
  <c r="G161"/>
  <c r="G156" s="1"/>
  <c r="F161"/>
  <c r="F156" s="1"/>
  <c r="G130"/>
  <c r="G125" s="1"/>
  <c r="G120" s="1"/>
  <c r="F130"/>
  <c r="F125" s="1"/>
  <c r="F120" s="1"/>
  <c r="G129"/>
  <c r="G124" s="1"/>
  <c r="G128"/>
  <c r="G123" s="1"/>
  <c r="G127"/>
  <c r="G122" s="1"/>
  <c r="G126"/>
  <c r="G121" s="1"/>
  <c r="F129"/>
  <c r="F124" s="1"/>
  <c r="F128"/>
  <c r="F123" s="1"/>
  <c r="F127"/>
  <c r="F122" s="1"/>
  <c r="F126"/>
  <c r="F121" s="1"/>
  <c r="G115"/>
  <c r="F115"/>
  <c r="G110"/>
  <c r="F110"/>
  <c r="G105"/>
  <c r="F105"/>
  <c r="G104"/>
  <c r="G99" s="1"/>
  <c r="F104"/>
  <c r="F99" s="1"/>
  <c r="G103"/>
  <c r="G98" s="1"/>
  <c r="F103"/>
  <c r="F98" s="1"/>
  <c r="G102"/>
  <c r="G97" s="1"/>
  <c r="F97"/>
  <c r="G101"/>
  <c r="G96" s="1"/>
  <c r="F101"/>
  <c r="F96" s="1"/>
  <c r="G69"/>
  <c r="G48"/>
  <c r="F48"/>
  <c r="G46"/>
  <c r="F46"/>
  <c r="G45"/>
  <c r="F45"/>
  <c r="G33"/>
  <c r="F33"/>
  <c r="G28"/>
  <c r="G27"/>
  <c r="G22" s="1"/>
  <c r="G42" s="1"/>
  <c r="F27"/>
  <c r="F22" s="1"/>
  <c r="F42" s="1"/>
  <c r="G26"/>
  <c r="G21" s="1"/>
  <c r="G41" s="1"/>
  <c r="F26"/>
  <c r="F21" s="1"/>
  <c r="F41" s="1"/>
  <c r="G25"/>
  <c r="G20" s="1"/>
  <c r="G40" s="1"/>
  <c r="F25"/>
  <c r="F20" s="1"/>
  <c r="F40" s="1"/>
  <c r="G24"/>
  <c r="G19" s="1"/>
  <c r="G39" s="1"/>
  <c r="F24"/>
  <c r="F19" s="1"/>
  <c r="F39" s="1"/>
  <c r="F91" l="1"/>
  <c r="F303"/>
  <c r="G303"/>
  <c r="G302"/>
  <c r="G160"/>
  <c r="G155" s="1"/>
  <c r="G180"/>
  <c r="G57"/>
  <c r="G92" s="1"/>
  <c r="G59"/>
  <c r="G54" s="1"/>
  <c r="F92"/>
  <c r="F54"/>
  <c r="G93"/>
  <c r="G91"/>
  <c r="G90"/>
  <c r="G225"/>
  <c r="G220" s="1"/>
  <c r="F225"/>
  <c r="F220" s="1"/>
  <c r="F93"/>
  <c r="G304"/>
  <c r="G486" s="1"/>
  <c r="F304"/>
  <c r="F301"/>
  <c r="G301"/>
  <c r="F180"/>
  <c r="F155"/>
  <c r="G100"/>
  <c r="G95" s="1"/>
  <c r="F100"/>
  <c r="F95" s="1"/>
  <c r="G44"/>
  <c r="F44"/>
  <c r="G23"/>
  <c r="G18" s="1"/>
  <c r="G38" s="1"/>
  <c r="F23"/>
  <c r="F18" s="1"/>
  <c r="F38" s="1"/>
  <c r="F486" l="1"/>
  <c r="F484"/>
  <c r="G484"/>
  <c r="G485"/>
  <c r="G300"/>
  <c r="F300"/>
  <c r="F485"/>
  <c r="G483"/>
  <c r="F483"/>
  <c r="G89"/>
  <c r="F89"/>
  <c r="G482" l="1"/>
  <c r="F482"/>
</calcChain>
</file>

<file path=xl/sharedStrings.xml><?xml version="1.0" encoding="utf-8"?>
<sst xmlns="http://schemas.openxmlformats.org/spreadsheetml/2006/main" count="968" uniqueCount="197">
  <si>
    <t>Главный распорядитель средств местного бюджета</t>
  </si>
  <si>
    <t>Целевая статья расходов</t>
  </si>
  <si>
    <t>Код бюджетной классификации</t>
  </si>
  <si>
    <t>Источник</t>
  </si>
  <si>
    <t>План</t>
  </si>
  <si>
    <t>Факт</t>
  </si>
  <si>
    <t>Финансовое обеспечение</t>
  </si>
  <si>
    <t>Наименование показателя</t>
  </si>
  <si>
    <t>№ п/п</t>
  </si>
  <si>
    <t>Целевой индикатор мероприятий муниципальной программы</t>
  </si>
  <si>
    <t>Наименование</t>
  </si>
  <si>
    <t>Единица измерения</t>
  </si>
  <si>
    <t>Всего</t>
  </si>
  <si>
    <t>Значение</t>
  </si>
  <si>
    <t>Цель муниципальной программы</t>
  </si>
  <si>
    <t>Задача1 муниципальной программы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</si>
  <si>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</si>
  <si>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</si>
  <si>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</si>
  <si>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3.Средства бюджетов поселений</t>
  </si>
  <si>
    <t>4.Иных внебюджетных источников</t>
  </si>
  <si>
    <t>Х</t>
  </si>
  <si>
    <t>ОТЧЕТ</t>
  </si>
  <si>
    <t xml:space="preserve"> о реализации муниципальной программы Полтавского городского поселения Полтавского муниципального района Омской области</t>
  </si>
  <si>
    <t>Рост качества жизни населения за счет повышения кровня благоустройства поселка и меодернизации социальной сферы, создании элементов конкурентоспособной инновационной экономики</t>
  </si>
  <si>
    <t>Улучшение хозяйственного климата и обеспечение роста объемов инвестиций, вкладываемых в экономику Полтавского городского поселения</t>
  </si>
  <si>
    <t>Снижение уровня общей безработицы</t>
  </si>
  <si>
    <t>Задача1 подпрограммы1 муниципальной программы                      Увеличение спроса на рабочую силу, сокращение масшатов безработицы среди молодежи городского поселения</t>
  </si>
  <si>
    <t>Основное мероприятие                        Организация общественных работ  в Полтавском городском поселении</t>
  </si>
  <si>
    <t>Мероприятие1                                             Организация общественных работ взрослого населения</t>
  </si>
  <si>
    <t>Мероприятие2                                            Организация временного трудоустройства несовершеннолетних граждан в возрасте от 14 до 18 лет</t>
  </si>
  <si>
    <t>Итого по подпрограмме1 муниципальной программы</t>
  </si>
  <si>
    <t>Создание необходимых условий для эффективного осуществления своих полномочий Администрации полтавского городского поселения</t>
  </si>
  <si>
    <t xml:space="preserve">Задача1 подпрограммы2 муниципальной программы                  Финансовое, материально-техническое  обеспечение   администрации </t>
  </si>
  <si>
    <t>объем исполнения расходных обязательств</t>
  </si>
  <si>
    <t>%</t>
  </si>
  <si>
    <t>Задача2 подпрограммы2 муниципальной программы                  Совершенствование системы учета объектов собственности городского поселения</t>
  </si>
  <si>
    <t>Основное мероприятие                                 Оформление документации на объекты недвижимости в Полтавском городском поселении</t>
  </si>
  <si>
    <t>Итого по подпрограмме2 муниципальной программы</t>
  </si>
  <si>
    <t>Задача1 подпрограммы3 муниципальной программы                  Обеспечение населения круглогодичным движением по качественным автомобильным дорогам</t>
  </si>
  <si>
    <t>Основное мероприятие                                    Мероприятия по содержанию автомобильных дорог в Полтавском городском поселении</t>
  </si>
  <si>
    <t>Мероприятие1                                             Ремонт автомобильных дорог общего польлзования местного значения</t>
  </si>
  <si>
    <t>Основное мероприятие                                    Организация водоснабжения в границах поселения</t>
  </si>
  <si>
    <t>Мероприятие1                                             Замена изношенной системы водоснабжения</t>
  </si>
  <si>
    <t>Мероприятие2                                             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</si>
  <si>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t>Основное мероприятие                                    Мероприятия по развитию коммунальной инфраструктуры в Полтавском городском поселении</t>
  </si>
  <si>
    <t>Мероприятие2                                             Строительство подводящего водопровода к микрорайону "Юго-Восточный"</t>
  </si>
  <si>
    <t>Мероприятие3                                             Распределительный газопровод к 46 квартирам жилого комплекса малоэтажной застройки в юго-восточной части р.п.Полтавкка Омской области (строительство0</t>
  </si>
  <si>
    <t>Основное мероприятие                                    Мероприятия по благоустройству Полтавского городского поселения</t>
  </si>
  <si>
    <t>Мероприятие1                                             Организация уличного освещения</t>
  </si>
  <si>
    <t>Мероприятие2                                             Мероприятия по озеленению населенных пунктов поселения</t>
  </si>
  <si>
    <t>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</si>
  <si>
    <t>Задача1 подпрограммы4 муниципальной программы                  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</si>
  <si>
    <t>Основное мероприятие                                    Поддержка ЛПХ в Полтавском городском поселении</t>
  </si>
  <si>
    <t>Мероприятие1                                             Предоставление субсидий гражданам, ведущим личное подсобное хозяйство, на возмещение части затрат по производству молока</t>
  </si>
  <si>
    <t>ВСЕГО по муниципальной программе</t>
  </si>
  <si>
    <t>чел</t>
  </si>
  <si>
    <t>шт</t>
  </si>
  <si>
    <t>протяженность отремонтированных дорог</t>
  </si>
  <si>
    <t>км</t>
  </si>
  <si>
    <t>обеспеченность поселения дорожными знаками</t>
  </si>
  <si>
    <t>доля протяженности дорог, отвечающих нормат. треб.</t>
  </si>
  <si>
    <t>доля населения обеспеч питьевой водой надлеж качества</t>
  </si>
  <si>
    <t>семей</t>
  </si>
  <si>
    <t>количество семей, получивших выплату</t>
  </si>
  <si>
    <t>протяженность газопровода</t>
  </si>
  <si>
    <t>доля благоустроенных домов с обновл инженерной системой</t>
  </si>
  <si>
    <t>удельный вес благоустр территории поселения</t>
  </si>
  <si>
    <t>удельный вес освещенности территории поселения</t>
  </si>
  <si>
    <t>количество человек получивших субсидию</t>
  </si>
  <si>
    <t>Задача2 подпрограммы3 муниципальной программы                  Улучшение условий водоснабжения населения р.п.Полтавка</t>
  </si>
  <si>
    <t>м2</t>
  </si>
  <si>
    <t>Мероприятие1                                            Приобретение и установка дорожных знаков</t>
  </si>
  <si>
    <t>Задача 5 подпрограммы 3 муниципальной программы                  Обеспечение резервными источниками электроснабжения котельных поселения</t>
  </si>
  <si>
    <t>Основное мероприятие 1  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</si>
  <si>
    <t>количество приобретенных и установленных источников электроснабжения для газовых котельных</t>
  </si>
  <si>
    <t>х</t>
  </si>
  <si>
    <t>Мероприятие2                                            Содержание автомобильных дорог в Полтавском городском поселении</t>
  </si>
  <si>
    <t>Цель подпрограммы 5 "Формирование комфортной городской среды "</t>
  </si>
  <si>
    <t>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</si>
  <si>
    <t>Основное мероприятие  формирование современной городской среды, в том числе благоустройство дворовых территорий, включая подъезды к многоквартирным домам</t>
  </si>
  <si>
    <t xml:space="preserve">Задача1подпрограммы 5 муниципальной программы  Повышение уровня благоустройства дворовых территорий многоквартирных домов (далее – дворовые территории) в соответствии с законодательством .               Повышение уровня благоустройства территорий общего пользования поселения        </t>
  </si>
  <si>
    <t>Задача 2 повышение уровня благоустройства, территорий общего пользования</t>
  </si>
  <si>
    <t>Основное мероприятие 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</si>
  <si>
    <t>Мероприятие 1 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</si>
  <si>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Итого по подпрограмме 4 муниципальной программы</t>
  </si>
  <si>
    <t>Итого по подпрограмме 5 Муниципальной программы</t>
  </si>
  <si>
    <t xml:space="preserve">Мероприятие 1               Капитальный ремонт и ремонт дворовых территорий многоквартирных домов, проездов к дворовым территориям многоквартирных домов </t>
  </si>
  <si>
    <t>Мероприятие 2                                        Благоустройство дворовых территорий многоквартирных домов (Приобретение скамеек , урн)</t>
  </si>
  <si>
    <t>Комплексное развитие транспортной инфраструктуры Полтавского городского поселения</t>
  </si>
  <si>
    <t>Основное мероприятие                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</si>
  <si>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 xml:space="preserve">Мероприятие  2                        Приобретение и установка дорожных знаков </t>
  </si>
  <si>
    <t xml:space="preserve">Мероприятие 4                                Подготовка проектно-сметной докуметации на строительство внутрепоселковых дорог                           </t>
  </si>
  <si>
    <t>Итого по подпрограмме 6 Муниципальной программы</t>
  </si>
  <si>
    <t>площадь отремонтированных дворовых территорий</t>
  </si>
  <si>
    <t>доля дворовых территорий оснащенных урнами лавочкамифонарями</t>
  </si>
  <si>
    <t>площадь отремонтированных дорог общего пользования</t>
  </si>
  <si>
    <t>площадь отремонтированных тротуаров</t>
  </si>
  <si>
    <t xml:space="preserve">площадь отремонтированных дорог </t>
  </si>
  <si>
    <t>Итого по подпрограмме 3 муниципальной программы</t>
  </si>
  <si>
    <t xml:space="preserve">степень выполненных работ по подготовке ПСД </t>
  </si>
  <si>
    <t>Степень освоения  средств направленных на реализацию общест работ</t>
  </si>
  <si>
    <t>количество отремонтированных дворовых территорий</t>
  </si>
  <si>
    <t>ед</t>
  </si>
  <si>
    <t>Основное мероприятие                                    Мероприятия по строительству и ремонту жилищного фонда Полтавского городского поселения</t>
  </si>
  <si>
    <t>количество семей  получивших соц выплату</t>
  </si>
  <si>
    <t xml:space="preserve">Мероприятие 9                              </t>
  </si>
  <si>
    <t xml:space="preserve">Мероприятие 10                      </t>
  </si>
  <si>
    <t>Основное мероприятие      Модернизация пешеходных переходов</t>
  </si>
  <si>
    <t>Мероприятие  1                            Приобретение дорожных знаков для обустройства пешеходных переходов</t>
  </si>
  <si>
    <t>Итого по подпрограмме 7 Муниципальной программы</t>
  </si>
  <si>
    <t xml:space="preserve"> Обеспечение охраны жизни, здоровья граждан и их имущества, гарантий их законных прав на безопасные условия движения на дорогах;</t>
  </si>
  <si>
    <t xml:space="preserve">Основное мероприятие                    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               </t>
  </si>
  <si>
    <t>Задача1  подпрограммы3 муниципальной программы  Улучшение условий водоснабжения населения р.п.Полтавка</t>
  </si>
  <si>
    <t>удельный вес выполненных работ  по мероприятиям связанными с переселением</t>
  </si>
  <si>
    <t xml:space="preserve">Мероприятие 4                                         Ремонт тротуаров в р.п. Полтавка. </t>
  </si>
  <si>
    <t>Доля  пешеходных переходов у образовательных учреждений,обустроенных ограждениями</t>
  </si>
  <si>
    <t>"Социально-экономическое развитие Полтавского городского поселения"</t>
  </si>
  <si>
    <t>Цель подпрограммы 1 "Содействие занятости населения Полтавского городского поселения "</t>
  </si>
  <si>
    <t>Цель подпрограммы 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</si>
  <si>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 xml:space="preserve">Основное мероприятие                                 Повышение эффективности деятельности Администрации Полтавского городского поселения </t>
  </si>
  <si>
    <t>Цель подпрограммы 3 "Обеспечение доступным и комфортным жильем и коммунальные услуги гражданам Полтавского городского поселения "</t>
  </si>
  <si>
    <r>
      <t xml:space="preserve">Мероприятие 1                                  </t>
    </r>
    <r>
      <rPr>
        <sz val="10"/>
        <color rgb="FFFF0000"/>
        <rFont val="Times New Roman"/>
        <family val="1"/>
        <charset val="204"/>
      </rPr>
      <t>Переселение граждан из аварийного жилищного фонда</t>
    </r>
  </si>
  <si>
    <t>Мероприятие2                           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</si>
  <si>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К-во приобретенной трубной продукции технологического назначения</t>
  </si>
  <si>
    <t>м</t>
  </si>
  <si>
    <t>Задача 2 подпрограммы3 муниципальной программы                  Создание условий для обеспечения населения комфортными жилищными условиями</t>
  </si>
  <si>
    <t>Мероприятие 1                                            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</si>
  <si>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Задача3 подпрограммы3 муниципальной программы                  Содействие в реализации инвестиционных проектов в жилищно-коммунальном комплекса на территории городского поселения</t>
  </si>
  <si>
    <t xml:space="preserve">Задача 4 подпрограммы 3 муниципальной программы                  Создание условий для комфортного проживания граждан Полтавского городского поселения </t>
  </si>
  <si>
    <t>Задача 5 подпрограммы 3 муниципальной программы                                                    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</si>
  <si>
    <t>Задача 6  подпрограммы 3 муниципальной программы  Развитие комплексного обустройства территории городского поселения.</t>
  </si>
  <si>
    <t>Основное мероприятие    Повышение уровня комплексного обустройства городского поселения</t>
  </si>
  <si>
    <t>Цель подпрограммы 4 "Поддержка личного подсобного хозяйства и развитие малого предпринимательства в Полтавском городском поселении "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</si>
  <si>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</si>
  <si>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</si>
  <si>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t>Задача1 подпрограммы 7 муниципальной программы                                                      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</si>
  <si>
    <t xml:space="preserve">Основное мероприятие                       Реализация проекта местных  инициатив «Установка детской игровой площадки по адресу  ул. Садовая» </t>
  </si>
  <si>
    <t xml:space="preserve">Мероприятие 1      Установка детской игровой площадки по адресу  ул. Садовая» </t>
  </si>
  <si>
    <t>2.Поступлений целевого характера из районного бюджета бюджета</t>
  </si>
  <si>
    <t>Доля граждан, участвующих в реализации проекта от общего числа граждан, достигших 18 лет, проживающих в населенном пункте</t>
  </si>
  <si>
    <t xml:space="preserve">Цель подпрограммы Подпрограмма 6 «Формирование законопослушного поведения участников дорожного движения в Полтавском городском поселении » </t>
  </si>
  <si>
    <t>Задача 1 подпрограммы 6 муниципальной программы   Снижение количества дорожно-транспортных происшествий с участием пешеходов</t>
  </si>
  <si>
    <t>Задача 1 подпрограммы 5 муниципальной программы 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</si>
  <si>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Цель подпрограммы 5 Комплексное развитие транспортной инфраструктуры Полтавского городского поселения</t>
  </si>
  <si>
    <t>Основное мероприятие                 Организация водоснабжения в границах поселения</t>
  </si>
  <si>
    <t xml:space="preserve">Мероприятие 1                                          Замена изношенной системы  водоснабжения </t>
  </si>
  <si>
    <t xml:space="preserve">Количество созданных мест (площадок) накопления ТКО </t>
  </si>
  <si>
    <t>степень выполненных работ по благоустройстуо тротуара от здания центра по делам молодежи и физической культуры и спорта до ул Победы в р.п.Полтавка.</t>
  </si>
  <si>
    <t>Снижение уровня общей безработицы в поселении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</si>
  <si>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поселения;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</si>
  <si>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</si>
  <si>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Объем выполненных работ</t>
  </si>
  <si>
    <t xml:space="preserve">Доля жителей поселения, обеспеченных питьевой водой надлежащего качества </t>
  </si>
  <si>
    <r>
      <t xml:space="preserve">Мероприятие1                                             </t>
    </r>
    <r>
      <rPr>
        <sz val="10"/>
        <rFont val="Times New Roman"/>
        <family val="1"/>
        <charset val="204"/>
      </rPr>
      <t>Ремонт участков теплосети в р.п.Полтавка</t>
    </r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</si>
  <si>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</si>
  <si>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Мероприятие 3                               Мероприятия по благоустройству и содержанию территорий городского поселения</t>
  </si>
  <si>
    <r>
      <t xml:space="preserve">Мероприятие 1                             </t>
    </r>
    <r>
      <rPr>
        <sz val="10"/>
        <color rgb="FFFF0000"/>
        <rFont val="Times New Roman"/>
        <family val="1"/>
        <charset val="204"/>
      </rPr>
      <t>Благоустройство тротуара от здания центра по делам молодежи и физической культуры и спорта до ул Победы в р.п.Полтавка.</t>
    </r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</si>
  <si>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</si>
  <si>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</si>
  <si>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>Мероприятие 5                                          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</si>
  <si>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Протяженность построенных дорог</t>
  </si>
  <si>
    <t>Мероприятие 6                                      Содержание автомобильных дорог в р.п. Полтавка Омской области (ул. Ленина, ул. Советская, ул. Кирова,  ул. Комсомольская)</t>
  </si>
  <si>
    <t>Установка светофоров на пешеходных переходах</t>
  </si>
  <si>
    <t xml:space="preserve"> Доля  пешеходных переходов соответствующих требованиям законодательства.</t>
  </si>
  <si>
    <t>Приложение № 3</t>
  </si>
  <si>
    <t>к Постановлению администрации Полтавского городского поселения № 42 от 27 апреля 2023 г</t>
  </si>
  <si>
    <t>"Об утверждении отчета о реализации и оценке эффективности муниципальных программ Полтавского городского поселения за 2022 год"</t>
  </si>
  <si>
    <t>за 2022 год</t>
  </si>
  <si>
    <t>Объем (рублей) 2022 г</t>
  </si>
  <si>
    <t>2022 год</t>
  </si>
  <si>
    <t>2040120020    2040180200</t>
  </si>
  <si>
    <t>2040120010                                       2040170140       20401S0140</t>
  </si>
  <si>
    <t>Мероприятие2                                             Оформление технической документации на объекты недвижимости</t>
  </si>
  <si>
    <t>Мероприятие1                                             Вовлечение объектов собственности городского поселения в хозяйственный оборот</t>
  </si>
  <si>
    <t>Мероприятие3                                            Оформление  кадастровой документации на объекты недвижимости</t>
  </si>
  <si>
    <t>Мероприятие 4                                     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</si>
  <si>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5                                       Оформление технических планов в отношении бесхозяйных газопроводов в Полтавском городском поселении</t>
  </si>
  <si>
    <t>2010271460             20102S1460</t>
  </si>
  <si>
    <t>Мероприятие 2                                          Строительство новых участков системы водоснабжения</t>
  </si>
  <si>
    <t>20203L4970</t>
  </si>
  <si>
    <t>Мероприятие3                                      Экспертиза промышленной безопасности зданий, труб, топливнои энергоиспользующего, технологического оборудования и установок котельных городского поселения</t>
  </si>
  <si>
    <t>Мероприятие4                               Организация и проведение режимно-наладочных испытаний топливно и энергоиспользующего оборудования и установок с составлением технических отчетов и режимных карт - котельная лицея, котёл водогрейный КВСА-1,0 расположенная по адресу: Омская область, р.п. Полтавка, ул. Советская, 7. Испытания и измерения трансформаторов, организация и проведение режимно-наладочных испытаний топливно и энергоиспользующего оборудования и установок центральной котельной ООО "Тепловик" по ул. Мира, 31. Проверка и ремонт приборов контроля и учета. Ремонт трансформаторов.</t>
  </si>
  <si>
    <t>2020420180     2020420190      2020420200</t>
  </si>
  <si>
    <r>
      <t xml:space="preserve">Мероприятие2                                             </t>
    </r>
    <r>
      <rPr>
        <sz val="10"/>
        <rFont val="Times New Roman"/>
        <family val="1"/>
        <charset val="204"/>
      </rPr>
      <t>Мероприятия по благоустройству и содержанию мест захоронений</t>
    </r>
  </si>
  <si>
    <t>объем выполненных работ</t>
  </si>
  <si>
    <t>Мероприятие 4                               Мероприятия по борьбе с наркосодержащими растениями</t>
  </si>
  <si>
    <t xml:space="preserve">Мероприятие 1                                        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 </t>
  </si>
  <si>
    <t>Мероприятие 2                                 Создание мест (площадок) накопления твердых коммунальных отходов в Полтавском городском поселении</t>
  </si>
  <si>
    <t>Уровень обустройства мест сбора ТКО, согласно реестра</t>
  </si>
  <si>
    <t xml:space="preserve">Мероприятие 1                                            Ремонт автомобильных дорог общего пользования местного значения        </t>
  </si>
  <si>
    <t>Мероприятие 3                                      Содержание автомобильных дорог в Полтавском городском поселении</t>
  </si>
  <si>
    <t>2060120030  2060170650  20601S0650</t>
  </si>
  <si>
    <t>Мероприятие 4                                   Обустройство тротуаров по ул. Калинина от дома №4 до дома №62 и по ул. Гуртьева от д. № 2 до д. №96 в р.п. Полтавке</t>
  </si>
  <si>
    <t>Мероприятие 1                            Приобретение светоотражающей краски для разметки пешеходных переходов</t>
  </si>
  <si>
    <t xml:space="preserve">И.о. Главы Полтавского городского поселения                                                                                                               Ю.Н. Кот                            </t>
  </si>
  <si>
    <t>Создание условий для  обеспечения граждан доступным и комфортным жильем, транспортной системой и качественными коммунальными услугами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</si>
</sst>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9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5" fillId="0" borderId="0" xfId="0" applyFont="1"/>
    <xf numFmtId="0" fontId="0" fillId="2" borderId="0" xfId="0" applyFill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 wrapText="1" shrinkToFit="1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6" fillId="0" borderId="13" xfId="0" applyFont="1" applyBorder="1"/>
    <xf numFmtId="0" fontId="6" fillId="0" borderId="5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5" xfId="0" applyFont="1" applyBorder="1"/>
    <xf numFmtId="0" fontId="6" fillId="2" borderId="15" xfId="0" applyFont="1" applyFill="1" applyBorder="1"/>
    <xf numFmtId="0" fontId="6" fillId="2" borderId="1" xfId="0" applyFont="1" applyFill="1" applyBorder="1"/>
    <xf numFmtId="0" fontId="6" fillId="2" borderId="1" xfId="0" applyFont="1" applyFill="1" applyBorder="1" applyAlignment="1">
      <alignment vertical="top" wrapText="1" shrinkToFi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2" fontId="11" fillId="0" borderId="1" xfId="0" applyNumberFormat="1" applyFont="1" applyBorder="1"/>
    <xf numFmtId="2" fontId="12" fillId="0" borderId="1" xfId="0" applyNumberFormat="1" applyFont="1" applyBorder="1"/>
    <xf numFmtId="2" fontId="11" fillId="2" borderId="1" xfId="0" applyNumberFormat="1" applyFont="1" applyFill="1" applyBorder="1"/>
    <xf numFmtId="2" fontId="12" fillId="2" borderId="1" xfId="0" applyNumberFormat="1" applyFont="1" applyFill="1" applyBorder="1"/>
    <xf numFmtId="2" fontId="13" fillId="2" borderId="1" xfId="0" applyNumberFormat="1" applyFont="1" applyFill="1" applyBorder="1"/>
    <xf numFmtId="2" fontId="11" fillId="0" borderId="13" xfId="0" applyNumberFormat="1" applyFont="1" applyBorder="1"/>
    <xf numFmtId="0" fontId="11" fillId="0" borderId="1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2" fontId="11" fillId="0" borderId="15" xfId="0" applyNumberFormat="1" applyFont="1" applyBorder="1" applyAlignment="1">
      <alignment horizontal="center" vertical="top" wrapText="1"/>
    </xf>
    <xf numFmtId="0" fontId="11" fillId="0" borderId="15" xfId="0" applyFont="1" applyBorder="1" applyAlignment="1">
      <alignment vertical="top" wrapText="1"/>
    </xf>
    <xf numFmtId="2" fontId="11" fillId="0" borderId="1" xfId="0" applyNumberFormat="1" applyFont="1" applyBorder="1" applyAlignment="1">
      <alignment horizontal="center" vertical="top" wrapText="1"/>
    </xf>
    <xf numFmtId="2" fontId="11" fillId="2" borderId="1" xfId="0" applyNumberFormat="1" applyFont="1" applyFill="1" applyBorder="1" applyAlignment="1">
      <alignment horizontal="center" vertical="top" wrapText="1"/>
    </xf>
    <xf numFmtId="2" fontId="11" fillId="2" borderId="15" xfId="0" applyNumberFormat="1" applyFont="1" applyFill="1" applyBorder="1" applyAlignment="1">
      <alignment horizontal="center" vertical="top" wrapText="1"/>
    </xf>
    <xf numFmtId="2" fontId="11" fillId="0" borderId="14" xfId="0" applyNumberFormat="1" applyFont="1" applyBorder="1" applyAlignment="1">
      <alignment horizontal="center" vertical="top" wrapText="1"/>
    </xf>
    <xf numFmtId="2" fontId="11" fillId="0" borderId="15" xfId="0" applyNumberFormat="1" applyFont="1" applyBorder="1"/>
    <xf numFmtId="0" fontId="11" fillId="0" borderId="0" xfId="0" applyFont="1"/>
    <xf numFmtId="0" fontId="11" fillId="0" borderId="1" xfId="0" applyFont="1" applyBorder="1" applyAlignment="1">
      <alignment horizontal="center" vertical="top" wrapText="1" shrinkToFit="1"/>
    </xf>
    <xf numFmtId="0" fontId="11" fillId="0" borderId="14" xfId="0" applyFont="1" applyBorder="1" applyAlignment="1">
      <alignment horizontal="center" vertical="top" wrapText="1" shrinkToFit="1"/>
    </xf>
    <xf numFmtId="0" fontId="11" fillId="0" borderId="15" xfId="0" applyFont="1" applyBorder="1" applyAlignment="1">
      <alignment horizontal="center" vertical="top" wrapText="1" shrinkToFit="1"/>
    </xf>
    <xf numFmtId="0" fontId="11" fillId="2" borderId="14" xfId="0" applyFont="1" applyFill="1" applyBorder="1" applyAlignment="1">
      <alignment horizontal="center" vertical="top" wrapText="1" shrinkToFit="1"/>
    </xf>
    <xf numFmtId="0" fontId="11" fillId="2" borderId="13" xfId="0" applyFont="1" applyFill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4" fillId="0" borderId="0" xfId="0" applyFont="1"/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/>
    </xf>
    <xf numFmtId="0" fontId="11" fillId="0" borderId="14" xfId="0" applyFont="1" applyBorder="1" applyAlignment="1">
      <alignment horizontal="center" vertical="top"/>
    </xf>
    <xf numFmtId="0" fontId="11" fillId="0" borderId="14" xfId="0" applyFont="1" applyBorder="1" applyAlignment="1">
      <alignment horizontal="center" vertical="top" wrapText="1"/>
    </xf>
    <xf numFmtId="0" fontId="6" fillId="3" borderId="1" xfId="0" applyFont="1" applyFill="1" applyBorder="1"/>
    <xf numFmtId="2" fontId="11" fillId="3" borderId="1" xfId="0" applyNumberFormat="1" applyFont="1" applyFill="1" applyBorder="1"/>
    <xf numFmtId="0" fontId="6" fillId="3" borderId="1" xfId="0" applyFont="1" applyFill="1" applyBorder="1" applyAlignment="1">
      <alignment vertical="top" wrapText="1" shrinkToFit="1"/>
    </xf>
    <xf numFmtId="2" fontId="11" fillId="2" borderId="1" xfId="0" applyNumberFormat="1" applyFont="1" applyFill="1" applyBorder="1" applyAlignment="1">
      <alignment vertical="top"/>
    </xf>
    <xf numFmtId="2" fontId="11" fillId="0" borderId="13" xfId="0" applyNumberFormat="1" applyFont="1" applyBorder="1" applyAlignment="1">
      <alignment horizontal="center" vertical="top" wrapText="1"/>
    </xf>
    <xf numFmtId="2" fontId="11" fillId="0" borderId="15" xfId="0" applyNumberFormat="1" applyFont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/>
    </xf>
    <xf numFmtId="0" fontId="6" fillId="0" borderId="15" xfId="0" applyFont="1" applyBorder="1" applyAlignment="1">
      <alignment vertical="top"/>
    </xf>
    <xf numFmtId="0" fontId="11" fillId="2" borderId="13" xfId="0" applyFont="1" applyFill="1" applyBorder="1" applyAlignment="1">
      <alignment horizontal="center" vertical="top" wrapText="1" shrinkToFit="1"/>
    </xf>
    <xf numFmtId="0" fontId="11" fillId="2" borderId="14" xfId="0" applyFont="1" applyFill="1" applyBorder="1" applyAlignment="1">
      <alignment horizontal="center" vertical="top" wrapText="1" shrinkToFit="1"/>
    </xf>
    <xf numFmtId="0" fontId="11" fillId="2" borderId="13" xfId="0" applyFont="1" applyFill="1" applyBorder="1" applyAlignment="1">
      <alignment horizontal="center" wrapText="1" shrinkToFit="1"/>
    </xf>
    <xf numFmtId="0" fontId="11" fillId="2" borderId="14" xfId="0" applyFont="1" applyFill="1" applyBorder="1" applyAlignment="1">
      <alignment horizontal="center" wrapText="1" shrinkToFit="1"/>
    </xf>
    <xf numFmtId="0" fontId="11" fillId="2" borderId="15" xfId="0" applyFont="1" applyFill="1" applyBorder="1" applyAlignment="1">
      <alignment horizontal="center" wrapText="1" shrinkToFit="1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 vertical="top" wrapText="1" shrinkToFit="1"/>
    </xf>
    <xf numFmtId="0" fontId="11" fillId="2" borderId="15" xfId="0" applyFont="1" applyFill="1" applyBorder="1" applyAlignment="1">
      <alignment horizontal="center" vertical="top" wrapText="1" shrinkToFit="1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 wrapText="1" shrinkToFit="1"/>
    </xf>
    <xf numFmtId="0" fontId="11" fillId="2" borderId="14" xfId="0" applyFont="1" applyFill="1" applyBorder="1" applyAlignment="1">
      <alignment horizontal="center" wrapText="1" shrinkToFit="1"/>
    </xf>
    <xf numFmtId="0" fontId="11" fillId="2" borderId="15" xfId="0" applyFont="1" applyFill="1" applyBorder="1" applyAlignment="1">
      <alignment horizontal="center" wrapText="1" shrinkToFit="1"/>
    </xf>
    <xf numFmtId="0" fontId="10" fillId="2" borderId="14" xfId="0" applyFont="1" applyFill="1" applyBorder="1" applyAlignment="1">
      <alignment vertical="top" wrapText="1"/>
    </xf>
    <xf numFmtId="0" fontId="6" fillId="2" borderId="14" xfId="0" applyFont="1" applyFill="1" applyBorder="1" applyAlignment="1">
      <alignment vertical="top"/>
    </xf>
    <xf numFmtId="0" fontId="10" fillId="2" borderId="15" xfId="0" applyFont="1" applyFill="1" applyBorder="1" applyAlignment="1">
      <alignment vertical="top" wrapText="1"/>
    </xf>
    <xf numFmtId="0" fontId="6" fillId="2" borderId="15" xfId="0" applyFont="1" applyFill="1" applyBorder="1" applyAlignment="1">
      <alignment vertical="top"/>
    </xf>
    <xf numFmtId="0" fontId="11" fillId="2" borderId="14" xfId="0" applyFont="1" applyFill="1" applyBorder="1" applyAlignment="1">
      <alignment vertical="top"/>
    </xf>
    <xf numFmtId="0" fontId="11" fillId="2" borderId="13" xfId="0" applyFont="1" applyFill="1" applyBorder="1" applyAlignment="1">
      <alignment horizontal="center" vertical="top" wrapText="1" shrinkToFit="1"/>
    </xf>
    <xf numFmtId="0" fontId="11" fillId="2" borderId="14" xfId="0" applyFont="1" applyFill="1" applyBorder="1" applyAlignment="1">
      <alignment horizontal="center" vertical="top" wrapText="1" shrinkToFit="1"/>
    </xf>
    <xf numFmtId="0" fontId="11" fillId="2" borderId="15" xfId="0" applyFont="1" applyFill="1" applyBorder="1" applyAlignment="1">
      <alignment horizontal="center" vertical="top" wrapText="1" shrinkToFit="1"/>
    </xf>
    <xf numFmtId="0" fontId="7" fillId="2" borderId="14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 vertical="top" wrapText="1" shrinkToFit="1"/>
    </xf>
    <xf numFmtId="0" fontId="10" fillId="0" borderId="15" xfId="0" applyFont="1" applyBorder="1"/>
    <xf numFmtId="2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 shrinkToFit="1"/>
    </xf>
    <xf numFmtId="2" fontId="10" fillId="0" borderId="15" xfId="0" applyNumberFormat="1" applyFont="1" applyBorder="1" applyAlignment="1">
      <alignment horizontal="center" vertical="top" wrapText="1"/>
    </xf>
    <xf numFmtId="0" fontId="10" fillId="0" borderId="1" xfId="0" applyFont="1" applyBorder="1"/>
    <xf numFmtId="0" fontId="11" fillId="2" borderId="14" xfId="0" applyFont="1" applyFill="1" applyBorder="1" applyAlignment="1">
      <alignment horizontal="center" vertical="top" wrapText="1" shrinkToFit="1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10" fillId="0" borderId="0" xfId="0" applyFont="1"/>
    <xf numFmtId="0" fontId="11" fillId="0" borderId="13" xfId="0" applyFont="1" applyBorder="1" applyAlignment="1">
      <alignment horizontal="center" vertical="top" wrapText="1" shrinkToFit="1"/>
    </xf>
    <xf numFmtId="0" fontId="11" fillId="0" borderId="14" xfId="0" applyFont="1" applyBorder="1" applyAlignment="1">
      <alignment horizontal="center" vertical="top" wrapText="1" shrinkToFit="1"/>
    </xf>
    <xf numFmtId="0" fontId="11" fillId="0" borderId="15" xfId="0" applyFont="1" applyBorder="1" applyAlignment="1">
      <alignment horizontal="center" vertical="top" wrapText="1" shrinkToFit="1"/>
    </xf>
    <xf numFmtId="0" fontId="11" fillId="2" borderId="13" xfId="0" applyFont="1" applyFill="1" applyBorder="1" applyAlignment="1">
      <alignment horizontal="center" vertical="top" wrapText="1" shrinkToFit="1"/>
    </xf>
    <xf numFmtId="0" fontId="11" fillId="2" borderId="14" xfId="0" applyFont="1" applyFill="1" applyBorder="1" applyAlignment="1">
      <alignment horizontal="center" vertical="top" wrapText="1" shrinkToFit="1"/>
    </xf>
    <xf numFmtId="0" fontId="11" fillId="2" borderId="15" xfId="0" applyFont="1" applyFill="1" applyBorder="1" applyAlignment="1">
      <alignment horizontal="center" vertical="top" wrapText="1" shrinkToFit="1"/>
    </xf>
    <xf numFmtId="0" fontId="6" fillId="0" borderId="13" xfId="0" applyFont="1" applyBorder="1" applyAlignment="1">
      <alignment horizontal="center" vertical="top" wrapText="1" shrinkToFit="1"/>
    </xf>
    <xf numFmtId="0" fontId="6" fillId="0" borderId="14" xfId="0" applyFont="1" applyBorder="1" applyAlignment="1">
      <alignment horizontal="center" vertical="top" wrapText="1" shrinkToFit="1"/>
    </xf>
    <xf numFmtId="0" fontId="6" fillId="0" borderId="15" xfId="0" applyFont="1" applyBorder="1" applyAlignment="1">
      <alignment horizontal="center" vertical="top" wrapText="1" shrinkToFit="1"/>
    </xf>
    <xf numFmtId="0" fontId="11" fillId="0" borderId="0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wrapText="1"/>
    </xf>
    <xf numFmtId="0" fontId="11" fillId="0" borderId="14" xfId="0" applyFont="1" applyBorder="1" applyAlignment="1">
      <alignment horizontal="center" wrapText="1"/>
    </xf>
    <xf numFmtId="0" fontId="11" fillId="0" borderId="15" xfId="0" applyFont="1" applyBorder="1" applyAlignment="1">
      <alignment horizontal="center" wrapTex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8" fillId="0" borderId="13" xfId="0" applyFont="1" applyBorder="1" applyAlignment="1">
      <alignment horizontal="left" vertical="top" wrapText="1" shrinkToFit="1"/>
    </xf>
    <xf numFmtId="0" fontId="12" fillId="0" borderId="13" xfId="0" applyFont="1" applyBorder="1" applyAlignment="1">
      <alignment horizontal="center" wrapText="1"/>
    </xf>
    <xf numFmtId="0" fontId="12" fillId="0" borderId="14" xfId="0" applyFont="1" applyBorder="1" applyAlignment="1">
      <alignment horizontal="center" wrapText="1"/>
    </xf>
    <xf numFmtId="0" fontId="12" fillId="0" borderId="15" xfId="0" applyFont="1" applyBorder="1" applyAlignment="1">
      <alignment horizontal="center" wrapText="1"/>
    </xf>
    <xf numFmtId="0" fontId="18" fillId="0" borderId="7" xfId="0" applyFont="1" applyBorder="1" applyAlignment="1">
      <alignment horizontal="left" vertical="top" wrapText="1" shrinkToFit="1"/>
    </xf>
    <xf numFmtId="0" fontId="18" fillId="0" borderId="9" xfId="0" applyFont="1" applyBorder="1" applyAlignment="1">
      <alignment horizontal="left" vertical="top" wrapText="1" shrinkToFit="1"/>
    </xf>
    <xf numFmtId="0" fontId="18" fillId="0" borderId="12" xfId="0" applyFont="1" applyBorder="1" applyAlignment="1">
      <alignment horizontal="left" vertical="top" wrapText="1" shrinkToFit="1"/>
    </xf>
    <xf numFmtId="0" fontId="11" fillId="2" borderId="13" xfId="0" applyFont="1" applyFill="1" applyBorder="1" applyAlignment="1">
      <alignment horizontal="center" vertical="top" wrapText="1"/>
    </xf>
    <xf numFmtId="0" fontId="11" fillId="2" borderId="14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center" vertical="top" wrapText="1"/>
    </xf>
    <xf numFmtId="0" fontId="10" fillId="0" borderId="13" xfId="0" applyFont="1" applyBorder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20" fillId="0" borderId="13" xfId="0" applyFont="1" applyBorder="1" applyAlignment="1">
      <alignment horizontal="center" wrapText="1"/>
    </xf>
    <xf numFmtId="0" fontId="20" fillId="0" borderId="14" xfId="0" applyFont="1" applyBorder="1" applyAlignment="1">
      <alignment horizontal="center" wrapText="1"/>
    </xf>
    <xf numFmtId="0" fontId="20" fillId="0" borderId="15" xfId="0" applyFont="1" applyBorder="1" applyAlignment="1">
      <alignment horizontal="center" wrapText="1"/>
    </xf>
    <xf numFmtId="0" fontId="18" fillId="0" borderId="13" xfId="0" applyFont="1" applyBorder="1" applyAlignment="1">
      <alignment horizontal="left" vertical="top" wrapText="1" shrinkToFit="1"/>
    </xf>
    <xf numFmtId="0" fontId="18" fillId="0" borderId="14" xfId="0" applyFont="1" applyBorder="1" applyAlignment="1">
      <alignment horizontal="left" vertical="top" wrapText="1" shrinkToFit="1"/>
    </xf>
    <xf numFmtId="0" fontId="18" fillId="0" borderId="15" xfId="0" applyFont="1" applyBorder="1" applyAlignment="1">
      <alignment horizontal="left" vertical="top" wrapText="1" shrinkToFit="1"/>
    </xf>
    <xf numFmtId="0" fontId="17" fillId="0" borderId="13" xfId="0" applyFont="1" applyBorder="1" applyAlignment="1">
      <alignment horizontal="left" vertical="top" wrapText="1" shrinkToFit="1"/>
    </xf>
    <xf numFmtId="0" fontId="17" fillId="0" borderId="14" xfId="0" applyFont="1" applyBorder="1" applyAlignment="1">
      <alignment horizontal="left" vertical="top" wrapText="1" shrinkToFit="1"/>
    </xf>
    <xf numFmtId="0" fontId="17" fillId="0" borderId="15" xfId="0" applyFont="1" applyBorder="1" applyAlignment="1">
      <alignment horizontal="left" vertical="top" wrapText="1" shrinkToFit="1"/>
    </xf>
    <xf numFmtId="0" fontId="11" fillId="2" borderId="13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9" fillId="0" borderId="5" xfId="0" applyFont="1" applyBorder="1" applyAlignment="1">
      <alignment horizontal="left" vertical="top" wrapText="1" shrinkToFit="1"/>
    </xf>
    <xf numFmtId="0" fontId="9" fillId="0" borderId="6" xfId="0" applyFont="1" applyBorder="1" applyAlignment="1">
      <alignment horizontal="left" vertical="top" wrapText="1" shrinkToFit="1"/>
    </xf>
    <xf numFmtId="0" fontId="9" fillId="0" borderId="7" xfId="0" applyFont="1" applyBorder="1" applyAlignment="1">
      <alignment horizontal="left" vertical="top" wrapText="1" shrinkToFit="1"/>
    </xf>
    <xf numFmtId="0" fontId="9" fillId="0" borderId="10" xfId="0" applyFont="1" applyBorder="1" applyAlignment="1">
      <alignment horizontal="left" vertical="top" wrapText="1" shrinkToFit="1"/>
    </xf>
    <xf numFmtId="0" fontId="9" fillId="0" borderId="11" xfId="0" applyFont="1" applyBorder="1" applyAlignment="1">
      <alignment horizontal="left" vertical="top" wrapText="1" shrinkToFit="1"/>
    </xf>
    <xf numFmtId="0" fontId="9" fillId="0" borderId="12" xfId="0" applyFont="1" applyBorder="1" applyAlignment="1">
      <alignment horizontal="left" vertical="top" wrapText="1" shrinkToFi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10" fillId="0" borderId="13" xfId="0" applyFont="1" applyBorder="1" applyAlignment="1">
      <alignment horizontal="center" wrapText="1" shrinkToFit="1"/>
    </xf>
    <xf numFmtId="0" fontId="10" fillId="0" borderId="14" xfId="0" applyFont="1" applyBorder="1" applyAlignment="1">
      <alignment horizontal="center" wrapText="1" shrinkToFit="1"/>
    </xf>
    <xf numFmtId="0" fontId="10" fillId="0" borderId="15" xfId="0" applyFont="1" applyBorder="1" applyAlignment="1">
      <alignment horizontal="center" wrapText="1" shrinkToFit="1"/>
    </xf>
    <xf numFmtId="0" fontId="10" fillId="0" borderId="13" xfId="0" applyFont="1" applyBorder="1" applyAlignment="1">
      <alignment wrapText="1" shrinkToFit="1"/>
    </xf>
    <xf numFmtId="0" fontId="10" fillId="0" borderId="14" xfId="0" applyFont="1" applyBorder="1" applyAlignment="1">
      <alignment wrapText="1" shrinkToFit="1"/>
    </xf>
    <xf numFmtId="0" fontId="10" fillId="0" borderId="15" xfId="0" applyFont="1" applyBorder="1" applyAlignment="1">
      <alignment wrapText="1" shrinkToFit="1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left" vertical="top" wrapText="1" shrinkToFit="1"/>
    </xf>
    <xf numFmtId="0" fontId="9" fillId="0" borderId="9" xfId="0" applyFont="1" applyBorder="1" applyAlignment="1">
      <alignment horizontal="left" vertical="top" wrapText="1" shrinkToFit="1"/>
    </xf>
    <xf numFmtId="0" fontId="11" fillId="0" borderId="15" xfId="0" applyFont="1" applyBorder="1" applyAlignment="1">
      <alignment horizontal="center"/>
    </xf>
    <xf numFmtId="0" fontId="6" fillId="2" borderId="8" xfId="0" applyFont="1" applyFill="1" applyBorder="1" applyAlignment="1">
      <alignment horizontal="left" vertical="top" wrapText="1" shrinkToFit="1"/>
    </xf>
    <xf numFmtId="0" fontId="6" fillId="2" borderId="10" xfId="0" applyFont="1" applyFill="1" applyBorder="1" applyAlignment="1">
      <alignment horizontal="left" vertical="top" wrapText="1" shrinkToFit="1"/>
    </xf>
    <xf numFmtId="0" fontId="6" fillId="2" borderId="13" xfId="0" applyFont="1" applyFill="1" applyBorder="1" applyAlignment="1">
      <alignment horizontal="left" vertical="top" wrapText="1" shrinkToFit="1"/>
    </xf>
    <xf numFmtId="0" fontId="6" fillId="2" borderId="14" xfId="0" applyFont="1" applyFill="1" applyBorder="1" applyAlignment="1">
      <alignment horizontal="left" vertical="top" wrapText="1" shrinkToFit="1"/>
    </xf>
    <xf numFmtId="0" fontId="6" fillId="2" borderId="15" xfId="0" applyFont="1" applyFill="1" applyBorder="1" applyAlignment="1">
      <alignment horizontal="left" vertical="top" wrapText="1" shrinkToFit="1"/>
    </xf>
    <xf numFmtId="0" fontId="11" fillId="0" borderId="13" xfId="0" applyFont="1" applyBorder="1" applyAlignment="1">
      <alignment horizontal="center" wrapText="1" shrinkToFit="1"/>
    </xf>
    <xf numFmtId="0" fontId="11" fillId="0" borderId="14" xfId="0" applyFont="1" applyBorder="1" applyAlignment="1">
      <alignment horizontal="center" wrapText="1" shrinkToFit="1"/>
    </xf>
    <xf numFmtId="0" fontId="11" fillId="0" borderId="15" xfId="0" applyFont="1" applyBorder="1" applyAlignment="1">
      <alignment horizontal="center" wrapText="1" shrinkToFit="1"/>
    </xf>
    <xf numFmtId="0" fontId="1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8" fillId="0" borderId="5" xfId="0" applyFont="1" applyBorder="1" applyAlignment="1">
      <alignment horizontal="left" vertical="top" wrapText="1" shrinkToFit="1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3" borderId="13" xfId="0" applyFont="1" applyFill="1" applyBorder="1" applyAlignment="1">
      <alignment horizontal="center" vertical="top" wrapText="1" shrinkToFit="1"/>
    </xf>
    <xf numFmtId="0" fontId="11" fillId="3" borderId="14" xfId="0" applyFont="1" applyFill="1" applyBorder="1" applyAlignment="1">
      <alignment horizontal="center" vertical="top" wrapText="1" shrinkToFit="1"/>
    </xf>
    <xf numFmtId="0" fontId="11" fillId="3" borderId="15" xfId="0" applyFont="1" applyFill="1" applyBorder="1" applyAlignment="1">
      <alignment horizontal="center" vertical="top" wrapText="1" shrinkToFit="1"/>
    </xf>
    <xf numFmtId="0" fontId="7" fillId="3" borderId="13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left" vertical="top" wrapText="1" shrinkToFit="1"/>
    </xf>
    <xf numFmtId="0" fontId="6" fillId="3" borderId="14" xfId="0" applyFont="1" applyFill="1" applyBorder="1" applyAlignment="1">
      <alignment horizontal="left" vertical="top" wrapText="1" shrinkToFit="1"/>
    </xf>
    <xf numFmtId="0" fontId="6" fillId="3" borderId="15" xfId="0" applyFont="1" applyFill="1" applyBorder="1" applyAlignment="1">
      <alignment horizontal="left" vertical="top" wrapText="1" shrinkToFit="1"/>
    </xf>
    <xf numFmtId="0" fontId="10" fillId="3" borderId="13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left" vertical="top" wrapText="1" shrinkToFit="1"/>
    </xf>
    <xf numFmtId="0" fontId="11" fillId="2" borderId="14" xfId="0" applyFont="1" applyFill="1" applyBorder="1" applyAlignment="1">
      <alignment horizontal="left" vertical="top" wrapText="1" shrinkToFit="1"/>
    </xf>
    <xf numFmtId="0" fontId="11" fillId="2" borderId="15" xfId="0" applyFont="1" applyFill="1" applyBorder="1" applyAlignment="1">
      <alignment horizontal="left" vertical="top" wrapText="1" shrinkToFit="1"/>
    </xf>
    <xf numFmtId="0" fontId="12" fillId="0" borderId="13" xfId="0" applyFont="1" applyBorder="1" applyAlignment="1">
      <alignment horizontal="center" vertical="top" wrapText="1" shrinkToFit="1"/>
    </xf>
    <xf numFmtId="0" fontId="12" fillId="0" borderId="14" xfId="0" applyFont="1" applyBorder="1" applyAlignment="1">
      <alignment horizontal="center" vertical="top" wrapText="1" shrinkToFit="1"/>
    </xf>
    <xf numFmtId="0" fontId="12" fillId="0" borderId="15" xfId="0" applyFont="1" applyBorder="1" applyAlignment="1">
      <alignment horizontal="center" vertical="top" wrapText="1" shrinkToFit="1"/>
    </xf>
    <xf numFmtId="0" fontId="12" fillId="2" borderId="13" xfId="0" applyFont="1" applyFill="1" applyBorder="1" applyAlignment="1">
      <alignment horizontal="center" vertical="top" wrapText="1" shrinkToFit="1"/>
    </xf>
    <xf numFmtId="0" fontId="12" fillId="2" borderId="14" xfId="0" applyFont="1" applyFill="1" applyBorder="1" applyAlignment="1">
      <alignment horizontal="center" vertical="top" wrapText="1" shrinkToFit="1"/>
    </xf>
    <xf numFmtId="0" fontId="12" fillId="2" borderId="15" xfId="0" applyFont="1" applyFill="1" applyBorder="1" applyAlignment="1">
      <alignment horizontal="center" vertical="top" wrapText="1" shrinkToFit="1"/>
    </xf>
    <xf numFmtId="0" fontId="10" fillId="0" borderId="13" xfId="0" applyFont="1" applyBorder="1" applyAlignment="1">
      <alignment horizontal="left" wrapText="1" shrinkToFit="1"/>
    </xf>
    <xf numFmtId="0" fontId="10" fillId="0" borderId="14" xfId="0" applyFont="1" applyBorder="1" applyAlignment="1">
      <alignment horizontal="left" wrapText="1" shrinkToFit="1"/>
    </xf>
    <xf numFmtId="0" fontId="10" fillId="0" borderId="15" xfId="0" applyFont="1" applyBorder="1" applyAlignment="1">
      <alignment horizontal="left" wrapText="1" shrinkToFit="1"/>
    </xf>
    <xf numFmtId="0" fontId="11" fillId="0" borderId="13" xfId="0" applyFont="1" applyBorder="1" applyAlignment="1">
      <alignment horizontal="center" vertical="top"/>
    </xf>
    <xf numFmtId="0" fontId="11" fillId="0" borderId="14" xfId="0" applyFont="1" applyBorder="1" applyAlignment="1">
      <alignment horizontal="center" vertical="top"/>
    </xf>
    <xf numFmtId="0" fontId="11" fillId="0" borderId="15" xfId="0" applyFont="1" applyBorder="1" applyAlignment="1">
      <alignment horizontal="center" vertical="top"/>
    </xf>
    <xf numFmtId="0" fontId="8" fillId="0" borderId="7" xfId="0" applyFont="1" applyBorder="1" applyAlignment="1">
      <alignment horizontal="left" vertical="top" wrapText="1" shrinkToFit="1"/>
    </xf>
    <xf numFmtId="0" fontId="8" fillId="0" borderId="8" xfId="0" applyFont="1" applyBorder="1" applyAlignment="1">
      <alignment horizontal="left" vertical="top" wrapText="1" shrinkToFit="1"/>
    </xf>
    <xf numFmtId="0" fontId="8" fillId="0" borderId="9" xfId="0" applyFont="1" applyBorder="1" applyAlignment="1">
      <alignment horizontal="left" vertical="top" wrapText="1" shrinkToFit="1"/>
    </xf>
    <xf numFmtId="0" fontId="8" fillId="0" borderId="10" xfId="0" applyFont="1" applyBorder="1" applyAlignment="1">
      <alignment horizontal="left" vertical="top" wrapText="1" shrinkToFit="1"/>
    </xf>
    <xf numFmtId="0" fontId="8" fillId="0" borderId="12" xfId="0" applyFont="1" applyBorder="1" applyAlignment="1">
      <alignment horizontal="left" vertical="top" wrapText="1" shrinkToFit="1"/>
    </xf>
    <xf numFmtId="0" fontId="9" fillId="0" borderId="2" xfId="0" applyFont="1" applyBorder="1" applyAlignment="1">
      <alignment horizontal="left" vertical="top" wrapText="1" shrinkToFit="1"/>
    </xf>
    <xf numFmtId="0" fontId="9" fillId="0" borderId="3" xfId="0" applyFont="1" applyBorder="1" applyAlignment="1">
      <alignment horizontal="left" vertical="top" wrapText="1" shrinkToFit="1"/>
    </xf>
    <xf numFmtId="0" fontId="6" fillId="0" borderId="2" xfId="0" applyFont="1" applyBorder="1" applyAlignment="1">
      <alignment horizontal="center" vertical="top" wrapText="1" shrinkToFit="1"/>
    </xf>
    <xf numFmtId="0" fontId="6" fillId="0" borderId="4" xfId="0" applyFont="1" applyBorder="1" applyAlignment="1">
      <alignment horizontal="center" vertical="top" wrapText="1" shrinkToFit="1"/>
    </xf>
    <xf numFmtId="0" fontId="6" fillId="0" borderId="3" xfId="0" applyFont="1" applyBorder="1" applyAlignment="1">
      <alignment horizontal="center" vertical="top" wrapText="1" shrinkToFit="1"/>
    </xf>
    <xf numFmtId="0" fontId="7" fillId="0" borderId="0" xfId="0" applyFont="1" applyBorder="1" applyAlignment="1">
      <alignment horizontal="center" vertical="top" wrapText="1" shrinkToFit="1"/>
    </xf>
    <xf numFmtId="0" fontId="10" fillId="0" borderId="13" xfId="0" applyFont="1" applyBorder="1" applyAlignment="1">
      <alignment horizontal="center" vertical="top" wrapText="1" shrinkToFit="1"/>
    </xf>
    <xf numFmtId="0" fontId="10" fillId="0" borderId="14" xfId="0" applyFont="1" applyBorder="1" applyAlignment="1">
      <alignment horizontal="center" vertical="top" wrapText="1" shrinkToFit="1"/>
    </xf>
    <xf numFmtId="0" fontId="10" fillId="0" borderId="15" xfId="0" applyFont="1" applyBorder="1" applyAlignment="1">
      <alignment horizontal="center" vertical="top" wrapText="1" shrinkToFit="1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6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11" fillId="0" borderId="1" xfId="0" applyFont="1" applyBorder="1" applyAlignment="1">
      <alignment horizontal="center" vertical="top" wrapText="1" shrinkToFit="1"/>
    </xf>
    <xf numFmtId="0" fontId="6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 shrinkToFit="1"/>
    </xf>
    <xf numFmtId="0" fontId="6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3" fontId="10" fillId="0" borderId="13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2" borderId="13" xfId="0" applyFont="1" applyFill="1" applyBorder="1" applyAlignment="1">
      <alignment horizontal="center" wrapText="1" shrinkToFit="1"/>
    </xf>
    <xf numFmtId="0" fontId="11" fillId="2" borderId="14" xfId="0" applyFont="1" applyFill="1" applyBorder="1" applyAlignment="1">
      <alignment horizontal="center" wrapText="1" shrinkToFit="1"/>
    </xf>
    <xf numFmtId="0" fontId="11" fillId="2" borderId="15" xfId="0" applyFont="1" applyFill="1" applyBorder="1" applyAlignment="1">
      <alignment horizontal="center" wrapText="1" shrinkToFit="1"/>
    </xf>
    <xf numFmtId="0" fontId="10" fillId="0" borderId="13" xfId="0" applyFont="1" applyBorder="1" applyAlignment="1">
      <alignment vertical="top" wrapText="1"/>
    </xf>
    <xf numFmtId="0" fontId="10" fillId="0" borderId="14" xfId="0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6" fillId="2" borderId="0" xfId="0" applyFont="1" applyFill="1" applyBorder="1" applyAlignment="1">
      <alignment horizontal="left" vertical="top" wrapText="1" shrinkToFit="1"/>
    </xf>
    <xf numFmtId="0" fontId="6" fillId="2" borderId="9" xfId="0" applyFont="1" applyFill="1" applyBorder="1" applyAlignment="1">
      <alignment horizontal="left" vertical="top" wrapText="1" shrinkToFit="1"/>
    </xf>
    <xf numFmtId="0" fontId="6" fillId="2" borderId="11" xfId="0" applyFont="1" applyFill="1" applyBorder="1" applyAlignment="1">
      <alignment horizontal="left" vertical="top" wrapText="1" shrinkToFit="1"/>
    </xf>
    <xf numFmtId="0" fontId="6" fillId="2" borderId="12" xfId="0" applyFont="1" applyFill="1" applyBorder="1" applyAlignment="1">
      <alignment horizontal="left" vertical="top" wrapText="1" shrinkToFit="1"/>
    </xf>
    <xf numFmtId="0" fontId="10" fillId="2" borderId="13" xfId="0" applyFont="1" applyFill="1" applyBorder="1" applyAlignment="1">
      <alignment vertical="top" wrapText="1"/>
    </xf>
    <xf numFmtId="0" fontId="10" fillId="2" borderId="14" xfId="0" applyFont="1" applyFill="1" applyBorder="1" applyAlignment="1">
      <alignment vertical="top" wrapText="1"/>
    </xf>
    <xf numFmtId="0" fontId="10" fillId="2" borderId="15" xfId="0" applyFont="1" applyFill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3" xfId="0" applyFont="1" applyFill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center" vertical="top" wrapText="1" shrinkToFit="1"/>
    </xf>
    <xf numFmtId="0" fontId="6" fillId="2" borderId="4" xfId="0" applyFont="1" applyFill="1" applyBorder="1" applyAlignment="1">
      <alignment horizontal="center" vertical="top" wrapText="1" shrinkToFit="1"/>
    </xf>
    <xf numFmtId="0" fontId="6" fillId="2" borderId="3" xfId="0" applyFont="1" applyFill="1" applyBorder="1" applyAlignment="1">
      <alignment horizontal="center" vertical="top" wrapText="1" shrinkToFit="1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1" fillId="0" borderId="13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15" xfId="0" applyFont="1" applyBorder="1" applyAlignment="1">
      <alignment horizontal="left" vertical="top" wrapText="1"/>
    </xf>
    <xf numFmtId="0" fontId="18" fillId="2" borderId="13" xfId="0" applyFont="1" applyFill="1" applyBorder="1" applyAlignment="1">
      <alignment horizontal="left" vertical="top" wrapText="1" shrinkToFit="1"/>
    </xf>
    <xf numFmtId="0" fontId="18" fillId="2" borderId="14" xfId="0" applyFont="1" applyFill="1" applyBorder="1" applyAlignment="1">
      <alignment horizontal="left" vertical="top" wrapText="1" shrinkToFit="1"/>
    </xf>
    <xf numFmtId="0" fontId="18" fillId="2" borderId="15" xfId="0" applyFont="1" applyFill="1" applyBorder="1" applyAlignment="1">
      <alignment horizontal="left" vertical="top" wrapText="1" shrinkToFit="1"/>
    </xf>
    <xf numFmtId="0" fontId="6" fillId="2" borderId="13" xfId="0" applyFont="1" applyFill="1" applyBorder="1" applyAlignment="1">
      <alignment vertical="top"/>
    </xf>
    <xf numFmtId="0" fontId="6" fillId="2" borderId="14" xfId="0" applyFont="1" applyFill="1" applyBorder="1" applyAlignment="1">
      <alignment vertical="top"/>
    </xf>
    <xf numFmtId="0" fontId="6" fillId="2" borderId="15" xfId="0" applyFont="1" applyFill="1" applyBorder="1" applyAlignment="1">
      <alignment vertical="top"/>
    </xf>
    <xf numFmtId="0" fontId="21" fillId="0" borderId="2" xfId="0" applyFont="1" applyBorder="1" applyAlignment="1">
      <alignment horizontal="left" vertical="top" wrapText="1" shrinkToFit="1"/>
    </xf>
    <xf numFmtId="0" fontId="21" fillId="0" borderId="4" xfId="0" applyFont="1" applyBorder="1" applyAlignment="1">
      <alignment horizontal="left" vertical="top" wrapText="1" shrinkToFit="1"/>
    </xf>
    <xf numFmtId="0" fontId="21" fillId="0" borderId="3" xfId="0" applyFont="1" applyBorder="1" applyAlignment="1">
      <alignment horizontal="left" vertical="top" wrapText="1" shrinkToFit="1"/>
    </xf>
    <xf numFmtId="0" fontId="10" fillId="0" borderId="2" xfId="0" applyFont="1" applyBorder="1" applyAlignment="1">
      <alignment vertical="top"/>
    </xf>
    <xf numFmtId="0" fontId="10" fillId="0" borderId="4" xfId="0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10" fillId="0" borderId="5" xfId="0" applyFont="1" applyBorder="1" applyAlignment="1">
      <alignment horizontal="left" vertical="top" wrapText="1" shrinkToFit="1"/>
    </xf>
    <xf numFmtId="0" fontId="10" fillId="0" borderId="6" xfId="0" applyFont="1" applyBorder="1" applyAlignment="1">
      <alignment horizontal="left" vertical="top" wrapText="1" shrinkToFit="1"/>
    </xf>
    <xf numFmtId="0" fontId="10" fillId="0" borderId="7" xfId="0" applyFont="1" applyBorder="1" applyAlignment="1">
      <alignment horizontal="left" vertical="top" wrapText="1" shrinkToFit="1"/>
    </xf>
    <xf numFmtId="0" fontId="10" fillId="0" borderId="8" xfId="0" applyFont="1" applyBorder="1" applyAlignment="1">
      <alignment horizontal="left" vertical="top" wrapText="1" shrinkToFit="1"/>
    </xf>
    <xf numFmtId="0" fontId="10" fillId="0" borderId="0" xfId="0" applyFont="1" applyBorder="1" applyAlignment="1">
      <alignment horizontal="left" vertical="top" wrapText="1" shrinkToFit="1"/>
    </xf>
    <xf numFmtId="0" fontId="10" fillId="0" borderId="9" xfId="0" applyFont="1" applyBorder="1" applyAlignment="1">
      <alignment horizontal="left" vertical="top" wrapText="1" shrinkToFit="1"/>
    </xf>
    <xf numFmtId="0" fontId="10" fillId="0" borderId="10" xfId="0" applyFont="1" applyBorder="1" applyAlignment="1">
      <alignment horizontal="left" vertical="top" wrapText="1" shrinkToFit="1"/>
    </xf>
    <xf numFmtId="0" fontId="10" fillId="0" borderId="11" xfId="0" applyFont="1" applyBorder="1" applyAlignment="1">
      <alignment horizontal="left" vertical="top" wrapText="1" shrinkToFit="1"/>
    </xf>
    <xf numFmtId="0" fontId="10" fillId="0" borderId="12" xfId="0" applyFont="1" applyBorder="1" applyAlignment="1">
      <alignment horizontal="left" vertical="top" wrapText="1" shrinkToFit="1"/>
    </xf>
    <xf numFmtId="0" fontId="10" fillId="0" borderId="13" xfId="0" applyFont="1" applyBorder="1" applyAlignment="1">
      <alignment horizontal="left" vertical="top" wrapText="1" shrinkToFit="1"/>
    </xf>
    <xf numFmtId="0" fontId="10" fillId="0" borderId="14" xfId="0" applyFont="1" applyBorder="1" applyAlignment="1">
      <alignment horizontal="left" vertical="top" wrapText="1" shrinkToFit="1"/>
    </xf>
    <xf numFmtId="0" fontId="10" fillId="0" borderId="15" xfId="0" applyFont="1" applyBorder="1" applyAlignment="1">
      <alignment horizontal="left" vertical="top" wrapText="1" shrinkToFit="1"/>
    </xf>
    <xf numFmtId="0" fontId="10" fillId="2" borderId="13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22" fillId="0" borderId="13" xfId="0" applyFont="1" applyBorder="1" applyAlignment="1">
      <alignment horizontal="left" vertical="top" wrapText="1" shrinkToFit="1"/>
    </xf>
    <xf numFmtId="0" fontId="19" fillId="2" borderId="1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90"/>
  <sheetViews>
    <sheetView tabSelected="1" topLeftCell="A79" zoomScaleNormal="100" workbookViewId="0">
      <selection activeCell="C94" sqref="C94:L94"/>
    </sheetView>
  </sheetViews>
  <sheetFormatPr defaultRowHeight="15"/>
  <cols>
    <col min="1" max="1" width="4.7109375" customWidth="1"/>
    <col min="2" max="2" width="33.7109375" customWidth="1"/>
    <col min="3" max="3" width="4.140625" style="95" customWidth="1"/>
    <col min="4" max="4" width="12" style="95" customWidth="1"/>
    <col min="5" max="5" width="34.28515625" customWidth="1"/>
    <col min="6" max="6" width="12.42578125" style="34" customWidth="1"/>
    <col min="7" max="7" width="11.7109375" style="34" customWidth="1"/>
    <col min="8" max="8" width="10.7109375" style="42" customWidth="1"/>
    <col min="9" max="9" width="5.28515625" style="42" customWidth="1"/>
    <col min="10" max="10" width="4.5703125" style="42" customWidth="1"/>
    <col min="11" max="11" width="6.140625" style="42" customWidth="1"/>
    <col min="12" max="12" width="5.7109375" style="42" customWidth="1"/>
    <col min="13" max="13" width="9" customWidth="1"/>
  </cols>
  <sheetData>
    <row r="1" spans="1:12" ht="15.75">
      <c r="A1" s="262" t="s">
        <v>165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</row>
    <row r="2" spans="1:12" ht="15.75">
      <c r="A2" s="262" t="s">
        <v>166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</row>
    <row r="3" spans="1:12" ht="15.75">
      <c r="A3" s="262" t="s">
        <v>167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</row>
    <row r="4" spans="1:12" ht="18.75">
      <c r="A4" s="263"/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</row>
    <row r="5" spans="1:12" ht="18.75">
      <c r="A5" s="264" t="s">
        <v>22</v>
      </c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</row>
    <row r="6" spans="1:12" ht="16.5">
      <c r="A6" s="260" t="s">
        <v>23</v>
      </c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</row>
    <row r="7" spans="1:12" ht="16.5">
      <c r="A7" s="260" t="s">
        <v>117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</row>
    <row r="8" spans="1:12" ht="16.5">
      <c r="A8" s="260" t="s">
        <v>168</v>
      </c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</row>
    <row r="9" spans="1:12">
      <c r="A9" s="261"/>
      <c r="B9" s="261"/>
      <c r="C9" s="261"/>
      <c r="D9" s="261"/>
      <c r="E9" s="261"/>
      <c r="F9" s="261"/>
      <c r="G9" s="261"/>
      <c r="H9" s="261"/>
      <c r="I9" s="261"/>
      <c r="J9" s="261"/>
      <c r="K9" s="261"/>
      <c r="L9" s="261"/>
    </row>
    <row r="10" spans="1:12" ht="32.25" customHeight="1">
      <c r="A10" s="252" t="s">
        <v>8</v>
      </c>
      <c r="B10" s="252" t="s">
        <v>7</v>
      </c>
      <c r="C10" s="254" t="s">
        <v>6</v>
      </c>
      <c r="D10" s="254"/>
      <c r="E10" s="254"/>
      <c r="F10" s="254"/>
      <c r="G10" s="254"/>
      <c r="H10" s="251" t="s">
        <v>9</v>
      </c>
      <c r="I10" s="251"/>
      <c r="J10" s="251"/>
      <c r="K10" s="251"/>
      <c r="L10" s="251"/>
    </row>
    <row r="11" spans="1:12" ht="36" customHeight="1">
      <c r="A11" s="252"/>
      <c r="B11" s="252"/>
      <c r="C11" s="253" t="s">
        <v>2</v>
      </c>
      <c r="D11" s="253"/>
      <c r="E11" s="254" t="s">
        <v>3</v>
      </c>
      <c r="F11" s="251" t="s">
        <v>169</v>
      </c>
      <c r="G11" s="251"/>
      <c r="H11" s="251" t="s">
        <v>10</v>
      </c>
      <c r="I11" s="251" t="s">
        <v>11</v>
      </c>
      <c r="J11" s="251" t="s">
        <v>13</v>
      </c>
      <c r="K11" s="251"/>
      <c r="L11" s="251"/>
    </row>
    <row r="12" spans="1:12" ht="45" customHeight="1">
      <c r="A12" s="252"/>
      <c r="B12" s="252"/>
      <c r="C12" s="253" t="s">
        <v>0</v>
      </c>
      <c r="D12" s="253" t="s">
        <v>1</v>
      </c>
      <c r="E12" s="254"/>
      <c r="F12" s="255" t="s">
        <v>4</v>
      </c>
      <c r="G12" s="255" t="s">
        <v>5</v>
      </c>
      <c r="H12" s="251"/>
      <c r="I12" s="251"/>
      <c r="J12" s="251" t="s">
        <v>12</v>
      </c>
      <c r="K12" s="251" t="s">
        <v>170</v>
      </c>
      <c r="L12" s="251"/>
    </row>
    <row r="13" spans="1:12" ht="33" customHeight="1">
      <c r="A13" s="252"/>
      <c r="B13" s="252"/>
      <c r="C13" s="253"/>
      <c r="D13" s="253"/>
      <c r="E13" s="254"/>
      <c r="F13" s="255"/>
      <c r="G13" s="255"/>
      <c r="H13" s="251"/>
      <c r="I13" s="251"/>
      <c r="J13" s="251"/>
      <c r="K13" s="35" t="s">
        <v>4</v>
      </c>
      <c r="L13" s="35" t="s">
        <v>5</v>
      </c>
    </row>
    <row r="14" spans="1:12">
      <c r="A14" s="3">
        <v>1</v>
      </c>
      <c r="B14" s="3">
        <v>2</v>
      </c>
      <c r="C14" s="16">
        <v>3</v>
      </c>
      <c r="D14" s="16">
        <v>4</v>
      </c>
      <c r="E14" s="3">
        <v>5</v>
      </c>
      <c r="F14" s="17">
        <v>6</v>
      </c>
      <c r="G14" s="17">
        <v>7</v>
      </c>
      <c r="H14" s="17">
        <v>8</v>
      </c>
      <c r="I14" s="17">
        <v>9</v>
      </c>
      <c r="J14" s="17">
        <v>10</v>
      </c>
      <c r="K14" s="17">
        <v>11</v>
      </c>
      <c r="L14" s="17">
        <v>12</v>
      </c>
    </row>
    <row r="15" spans="1:12" ht="30" customHeight="1">
      <c r="A15" s="249" t="s">
        <v>14</v>
      </c>
      <c r="B15" s="250"/>
      <c r="C15" s="239" t="s">
        <v>24</v>
      </c>
      <c r="D15" s="240"/>
      <c r="E15" s="240"/>
      <c r="F15" s="240"/>
      <c r="G15" s="240"/>
      <c r="H15" s="240"/>
      <c r="I15" s="240"/>
      <c r="J15" s="240"/>
      <c r="K15" s="240"/>
      <c r="L15" s="241"/>
    </row>
    <row r="16" spans="1:12" ht="28.5" customHeight="1">
      <c r="A16" s="249" t="s">
        <v>15</v>
      </c>
      <c r="B16" s="250"/>
      <c r="C16" s="239" t="s">
        <v>25</v>
      </c>
      <c r="D16" s="240"/>
      <c r="E16" s="240"/>
      <c r="F16" s="240"/>
      <c r="G16" s="240"/>
      <c r="H16" s="240"/>
      <c r="I16" s="240"/>
      <c r="J16" s="240"/>
      <c r="K16" s="240"/>
      <c r="L16" s="241"/>
    </row>
    <row r="17" spans="1:12" ht="45.75" customHeight="1">
      <c r="A17" s="237" t="s">
        <v>118</v>
      </c>
      <c r="B17" s="238"/>
      <c r="C17" s="239" t="s">
        <v>26</v>
      </c>
      <c r="D17" s="240"/>
      <c r="E17" s="240"/>
      <c r="F17" s="240"/>
      <c r="G17" s="240"/>
      <c r="H17" s="240"/>
      <c r="I17" s="240"/>
      <c r="J17" s="240"/>
      <c r="K17" s="240"/>
      <c r="L17" s="241"/>
    </row>
    <row r="18" spans="1:12">
      <c r="A18" s="256"/>
      <c r="B18" s="157" t="s">
        <v>27</v>
      </c>
      <c r="C18" s="158"/>
      <c r="D18" s="159"/>
      <c r="E18" s="4" t="s">
        <v>16</v>
      </c>
      <c r="F18" s="18">
        <f t="shared" ref="F18:G22" si="0">F23</f>
        <v>794290.67</v>
      </c>
      <c r="G18" s="18">
        <f t="shared" si="0"/>
        <v>794290.67</v>
      </c>
      <c r="H18" s="143" t="s">
        <v>21</v>
      </c>
      <c r="I18" s="143" t="s">
        <v>21</v>
      </c>
      <c r="J18" s="143" t="s">
        <v>21</v>
      </c>
      <c r="K18" s="143" t="s">
        <v>21</v>
      </c>
      <c r="L18" s="143" t="s">
        <v>21</v>
      </c>
    </row>
    <row r="19" spans="1:12" ht="38.25">
      <c r="A19" s="257"/>
      <c r="B19" s="160"/>
      <c r="C19" s="161"/>
      <c r="D19" s="162"/>
      <c r="E19" s="5" t="s">
        <v>17</v>
      </c>
      <c r="F19" s="18">
        <f t="shared" si="0"/>
        <v>0</v>
      </c>
      <c r="G19" s="18">
        <f t="shared" si="0"/>
        <v>0</v>
      </c>
      <c r="H19" s="144"/>
      <c r="I19" s="144"/>
      <c r="J19" s="144"/>
      <c r="K19" s="144"/>
      <c r="L19" s="144"/>
    </row>
    <row r="20" spans="1:12" ht="25.5">
      <c r="A20" s="257"/>
      <c r="B20" s="160"/>
      <c r="C20" s="161"/>
      <c r="D20" s="162"/>
      <c r="E20" s="5" t="s">
        <v>18</v>
      </c>
      <c r="F20" s="18">
        <f t="shared" si="0"/>
        <v>285540.33</v>
      </c>
      <c r="G20" s="18">
        <f t="shared" si="0"/>
        <v>285540.33</v>
      </c>
      <c r="H20" s="144"/>
      <c r="I20" s="144"/>
      <c r="J20" s="144"/>
      <c r="K20" s="144"/>
      <c r="L20" s="144"/>
    </row>
    <row r="21" spans="1:12">
      <c r="A21" s="257"/>
      <c r="B21" s="160"/>
      <c r="C21" s="161"/>
      <c r="D21" s="162"/>
      <c r="E21" s="4" t="s">
        <v>19</v>
      </c>
      <c r="F21" s="18">
        <f t="shared" si="0"/>
        <v>508750.34</v>
      </c>
      <c r="G21" s="18">
        <f t="shared" si="0"/>
        <v>508750.34</v>
      </c>
      <c r="H21" s="144"/>
      <c r="I21" s="144"/>
      <c r="J21" s="144"/>
      <c r="K21" s="144"/>
      <c r="L21" s="144"/>
    </row>
    <row r="22" spans="1:12">
      <c r="A22" s="258"/>
      <c r="B22" s="163"/>
      <c r="C22" s="164"/>
      <c r="D22" s="165"/>
      <c r="E22" s="4" t="s">
        <v>20</v>
      </c>
      <c r="F22" s="18">
        <f t="shared" si="0"/>
        <v>0</v>
      </c>
      <c r="G22" s="18">
        <f t="shared" si="0"/>
        <v>0</v>
      </c>
      <c r="H22" s="187"/>
      <c r="I22" s="187"/>
      <c r="J22" s="187"/>
      <c r="K22" s="187"/>
      <c r="L22" s="187"/>
    </row>
    <row r="23" spans="1:12">
      <c r="A23" s="256"/>
      <c r="B23" s="112" t="s">
        <v>28</v>
      </c>
      <c r="C23" s="115">
        <v>609</v>
      </c>
      <c r="D23" s="115">
        <v>2040100000</v>
      </c>
      <c r="E23" s="4" t="s">
        <v>16</v>
      </c>
      <c r="F23" s="18">
        <f t="shared" ref="F23:G27" si="1">F28+F33</f>
        <v>794290.67</v>
      </c>
      <c r="G23" s="18">
        <f t="shared" si="1"/>
        <v>794290.67</v>
      </c>
      <c r="H23" s="143" t="s">
        <v>21</v>
      </c>
      <c r="I23" s="143" t="s">
        <v>21</v>
      </c>
      <c r="J23" s="143" t="s">
        <v>21</v>
      </c>
      <c r="K23" s="143" t="s">
        <v>21</v>
      </c>
      <c r="L23" s="143" t="s">
        <v>21</v>
      </c>
    </row>
    <row r="24" spans="1:12" ht="38.25">
      <c r="A24" s="257"/>
      <c r="B24" s="113"/>
      <c r="C24" s="116"/>
      <c r="D24" s="116"/>
      <c r="E24" s="5" t="s">
        <v>17</v>
      </c>
      <c r="F24" s="18">
        <f t="shared" si="1"/>
        <v>0</v>
      </c>
      <c r="G24" s="18">
        <f t="shared" si="1"/>
        <v>0</v>
      </c>
      <c r="H24" s="144"/>
      <c r="I24" s="144"/>
      <c r="J24" s="144"/>
      <c r="K24" s="144"/>
      <c r="L24" s="144"/>
    </row>
    <row r="25" spans="1:12" ht="25.5">
      <c r="A25" s="257"/>
      <c r="B25" s="113"/>
      <c r="C25" s="116"/>
      <c r="D25" s="116"/>
      <c r="E25" s="5" t="s">
        <v>18</v>
      </c>
      <c r="F25" s="18">
        <f>F30+F35</f>
        <v>285540.33</v>
      </c>
      <c r="G25" s="18">
        <f t="shared" si="1"/>
        <v>285540.33</v>
      </c>
      <c r="H25" s="144"/>
      <c r="I25" s="144"/>
      <c r="J25" s="144"/>
      <c r="K25" s="144"/>
      <c r="L25" s="144"/>
    </row>
    <row r="26" spans="1:12">
      <c r="A26" s="257"/>
      <c r="B26" s="113"/>
      <c r="C26" s="116"/>
      <c r="D26" s="116"/>
      <c r="E26" s="4" t="s">
        <v>19</v>
      </c>
      <c r="F26" s="18">
        <f>F31+F36</f>
        <v>508750.34</v>
      </c>
      <c r="G26" s="18">
        <f t="shared" si="1"/>
        <v>508750.34</v>
      </c>
      <c r="H26" s="144"/>
      <c r="I26" s="144"/>
      <c r="J26" s="144"/>
      <c r="K26" s="144"/>
      <c r="L26" s="144"/>
    </row>
    <row r="27" spans="1:12">
      <c r="A27" s="258"/>
      <c r="B27" s="114"/>
      <c r="C27" s="117"/>
      <c r="D27" s="117"/>
      <c r="E27" s="4" t="s">
        <v>20</v>
      </c>
      <c r="F27" s="18">
        <f t="shared" si="1"/>
        <v>0</v>
      </c>
      <c r="G27" s="18">
        <f t="shared" si="1"/>
        <v>0</v>
      </c>
      <c r="H27" s="187"/>
      <c r="I27" s="187"/>
      <c r="J27" s="187"/>
      <c r="K27" s="187"/>
      <c r="L27" s="187"/>
    </row>
    <row r="28" spans="1:12">
      <c r="A28" s="256"/>
      <c r="B28" s="112" t="s">
        <v>29</v>
      </c>
      <c r="C28" s="115">
        <v>609</v>
      </c>
      <c r="D28" s="259" t="s">
        <v>172</v>
      </c>
      <c r="E28" s="4" t="s">
        <v>16</v>
      </c>
      <c r="F28" s="18">
        <f>F29+F30+F31+F32</f>
        <v>652280.42000000004</v>
      </c>
      <c r="G28" s="18">
        <f>G29+G30+G31+G32</f>
        <v>652280.42000000004</v>
      </c>
      <c r="H28" s="96" t="s">
        <v>149</v>
      </c>
      <c r="I28" s="143" t="s">
        <v>35</v>
      </c>
      <c r="J28" s="143" t="s">
        <v>21</v>
      </c>
      <c r="K28" s="143">
        <v>6</v>
      </c>
      <c r="L28" s="246">
        <v>5</v>
      </c>
    </row>
    <row r="29" spans="1:12" ht="38.25">
      <c r="A29" s="257"/>
      <c r="B29" s="113"/>
      <c r="C29" s="116"/>
      <c r="D29" s="129"/>
      <c r="E29" s="5" t="s">
        <v>17</v>
      </c>
      <c r="F29" s="18"/>
      <c r="G29" s="18"/>
      <c r="H29" s="97"/>
      <c r="I29" s="144"/>
      <c r="J29" s="144"/>
      <c r="K29" s="144"/>
      <c r="L29" s="247"/>
    </row>
    <row r="30" spans="1:12" ht="25.5">
      <c r="A30" s="257"/>
      <c r="B30" s="113"/>
      <c r="C30" s="116"/>
      <c r="D30" s="129"/>
      <c r="E30" s="5" t="s">
        <v>18</v>
      </c>
      <c r="F30" s="19">
        <v>264560.33</v>
      </c>
      <c r="G30" s="19">
        <v>264560.33</v>
      </c>
      <c r="H30" s="97"/>
      <c r="I30" s="144"/>
      <c r="J30" s="144"/>
      <c r="K30" s="144"/>
      <c r="L30" s="247"/>
    </row>
    <row r="31" spans="1:12">
      <c r="A31" s="257"/>
      <c r="B31" s="113"/>
      <c r="C31" s="116"/>
      <c r="D31" s="129"/>
      <c r="E31" s="4" t="s">
        <v>19</v>
      </c>
      <c r="F31" s="19">
        <v>387720.09</v>
      </c>
      <c r="G31" s="19">
        <v>387720.09</v>
      </c>
      <c r="H31" s="97"/>
      <c r="I31" s="144"/>
      <c r="J31" s="144"/>
      <c r="K31" s="144"/>
      <c r="L31" s="247"/>
    </row>
    <row r="32" spans="1:12">
      <c r="A32" s="258"/>
      <c r="B32" s="114"/>
      <c r="C32" s="117"/>
      <c r="D32" s="130"/>
      <c r="E32" s="4" t="s">
        <v>20</v>
      </c>
      <c r="F32" s="18"/>
      <c r="G32" s="18"/>
      <c r="H32" s="98"/>
      <c r="I32" s="187"/>
      <c r="J32" s="187"/>
      <c r="K32" s="187"/>
      <c r="L32" s="248"/>
    </row>
    <row r="33" spans="1:12" ht="15" customHeight="1">
      <c r="A33" s="172"/>
      <c r="B33" s="112" t="s">
        <v>30</v>
      </c>
      <c r="C33" s="115">
        <v>609</v>
      </c>
      <c r="D33" s="128" t="s">
        <v>171</v>
      </c>
      <c r="E33" s="4" t="s">
        <v>16</v>
      </c>
      <c r="F33" s="18">
        <f>F34+F35+F36+F37</f>
        <v>142010.25</v>
      </c>
      <c r="G33" s="18">
        <f>G34+G35+G36+G37</f>
        <v>142010.25</v>
      </c>
      <c r="H33" s="96" t="s">
        <v>101</v>
      </c>
      <c r="I33" s="143" t="s">
        <v>35</v>
      </c>
      <c r="J33" s="143" t="s">
        <v>21</v>
      </c>
      <c r="K33" s="143">
        <v>100</v>
      </c>
      <c r="L33" s="246">
        <v>100</v>
      </c>
    </row>
    <row r="34" spans="1:12" ht="38.25">
      <c r="A34" s="173"/>
      <c r="B34" s="113"/>
      <c r="C34" s="116"/>
      <c r="D34" s="129"/>
      <c r="E34" s="5" t="s">
        <v>17</v>
      </c>
      <c r="F34" s="18"/>
      <c r="G34" s="18"/>
      <c r="H34" s="97"/>
      <c r="I34" s="144"/>
      <c r="J34" s="144"/>
      <c r="K34" s="144"/>
      <c r="L34" s="247"/>
    </row>
    <row r="35" spans="1:12" ht="25.5">
      <c r="A35" s="173"/>
      <c r="B35" s="113"/>
      <c r="C35" s="116"/>
      <c r="D35" s="129"/>
      <c r="E35" s="5" t="s">
        <v>18</v>
      </c>
      <c r="F35" s="19">
        <v>20980</v>
      </c>
      <c r="G35" s="18">
        <v>20980</v>
      </c>
      <c r="H35" s="97"/>
      <c r="I35" s="144"/>
      <c r="J35" s="144"/>
      <c r="K35" s="144"/>
      <c r="L35" s="247"/>
    </row>
    <row r="36" spans="1:12">
      <c r="A36" s="173"/>
      <c r="B36" s="113"/>
      <c r="C36" s="116"/>
      <c r="D36" s="129"/>
      <c r="E36" s="4" t="s">
        <v>19</v>
      </c>
      <c r="F36" s="19">
        <v>121030.25</v>
      </c>
      <c r="G36" s="19">
        <v>121030.25</v>
      </c>
      <c r="H36" s="97"/>
      <c r="I36" s="144"/>
      <c r="J36" s="144"/>
      <c r="K36" s="144"/>
      <c r="L36" s="247"/>
    </row>
    <row r="37" spans="1:12">
      <c r="A37" s="174"/>
      <c r="B37" s="114"/>
      <c r="C37" s="117"/>
      <c r="D37" s="130"/>
      <c r="E37" s="4" t="s">
        <v>20</v>
      </c>
      <c r="F37" s="18"/>
      <c r="G37" s="18"/>
      <c r="H37" s="98"/>
      <c r="I37" s="187"/>
      <c r="J37" s="187"/>
      <c r="K37" s="187"/>
      <c r="L37" s="248"/>
    </row>
    <row r="38" spans="1:12">
      <c r="A38" s="198" t="s">
        <v>31</v>
      </c>
      <c r="B38" s="232"/>
      <c r="C38" s="115" t="s">
        <v>21</v>
      </c>
      <c r="D38" s="115" t="s">
        <v>21</v>
      </c>
      <c r="E38" s="4" t="s">
        <v>16</v>
      </c>
      <c r="F38" s="18">
        <f t="shared" ref="F38:G42" si="2">F18</f>
        <v>794290.67</v>
      </c>
      <c r="G38" s="18">
        <f t="shared" si="2"/>
        <v>794290.67</v>
      </c>
      <c r="H38" s="143" t="s">
        <v>21</v>
      </c>
      <c r="I38" s="143" t="s">
        <v>21</v>
      </c>
      <c r="J38" s="143" t="s">
        <v>21</v>
      </c>
      <c r="K38" s="143" t="s">
        <v>21</v>
      </c>
      <c r="L38" s="143" t="s">
        <v>21</v>
      </c>
    </row>
    <row r="39" spans="1:12" ht="38.25">
      <c r="A39" s="233"/>
      <c r="B39" s="234"/>
      <c r="C39" s="116"/>
      <c r="D39" s="116"/>
      <c r="E39" s="5" t="s">
        <v>17</v>
      </c>
      <c r="F39" s="18">
        <f t="shared" si="2"/>
        <v>0</v>
      </c>
      <c r="G39" s="18">
        <f t="shared" si="2"/>
        <v>0</v>
      </c>
      <c r="H39" s="144"/>
      <c r="I39" s="144"/>
      <c r="J39" s="144"/>
      <c r="K39" s="144"/>
      <c r="L39" s="144"/>
    </row>
    <row r="40" spans="1:12" ht="25.5">
      <c r="A40" s="233"/>
      <c r="B40" s="234"/>
      <c r="C40" s="116"/>
      <c r="D40" s="116"/>
      <c r="E40" s="5" t="s">
        <v>18</v>
      </c>
      <c r="F40" s="18">
        <f t="shared" si="2"/>
        <v>285540.33</v>
      </c>
      <c r="G40" s="18">
        <f t="shared" si="2"/>
        <v>285540.33</v>
      </c>
      <c r="H40" s="144"/>
      <c r="I40" s="144"/>
      <c r="J40" s="144"/>
      <c r="K40" s="144"/>
      <c r="L40" s="144"/>
    </row>
    <row r="41" spans="1:12">
      <c r="A41" s="233"/>
      <c r="B41" s="234"/>
      <c r="C41" s="116"/>
      <c r="D41" s="116"/>
      <c r="E41" s="4" t="s">
        <v>19</v>
      </c>
      <c r="F41" s="18">
        <f t="shared" si="2"/>
        <v>508750.34</v>
      </c>
      <c r="G41" s="18">
        <f t="shared" si="2"/>
        <v>508750.34</v>
      </c>
      <c r="H41" s="144"/>
      <c r="I41" s="144"/>
      <c r="J41" s="144"/>
      <c r="K41" s="144"/>
      <c r="L41" s="144"/>
    </row>
    <row r="42" spans="1:12">
      <c r="A42" s="235"/>
      <c r="B42" s="236"/>
      <c r="C42" s="117"/>
      <c r="D42" s="117"/>
      <c r="E42" s="4" t="s">
        <v>20</v>
      </c>
      <c r="F42" s="18">
        <f t="shared" si="2"/>
        <v>0</v>
      </c>
      <c r="G42" s="18">
        <f t="shared" si="2"/>
        <v>0</v>
      </c>
      <c r="H42" s="187"/>
      <c r="I42" s="187"/>
      <c r="J42" s="187"/>
      <c r="K42" s="187"/>
      <c r="L42" s="187"/>
    </row>
    <row r="43" spans="1:12" ht="97.5" customHeight="1">
      <c r="A43" s="237" t="s">
        <v>119</v>
      </c>
      <c r="B43" s="238"/>
      <c r="C43" s="239" t="s">
        <v>32</v>
      </c>
      <c r="D43" s="240"/>
      <c r="E43" s="240"/>
      <c r="F43" s="240"/>
      <c r="G43" s="240"/>
      <c r="H43" s="240"/>
      <c r="I43" s="240"/>
      <c r="J43" s="240"/>
      <c r="K43" s="240"/>
      <c r="L43" s="241"/>
    </row>
    <row r="44" spans="1:12">
      <c r="A44" s="172"/>
      <c r="B44" s="157" t="s">
        <v>33</v>
      </c>
      <c r="C44" s="158"/>
      <c r="D44" s="159"/>
      <c r="E44" s="4" t="s">
        <v>16</v>
      </c>
      <c r="F44" s="18">
        <f t="shared" ref="F44:G48" si="3">F49</f>
        <v>17170634.960000001</v>
      </c>
      <c r="G44" s="18">
        <f t="shared" si="3"/>
        <v>16874769.869999997</v>
      </c>
      <c r="H44" s="143" t="s">
        <v>21</v>
      </c>
      <c r="I44" s="143" t="s">
        <v>21</v>
      </c>
      <c r="J44" s="143" t="s">
        <v>21</v>
      </c>
      <c r="K44" s="143" t="s">
        <v>21</v>
      </c>
      <c r="L44" s="143" t="s">
        <v>21</v>
      </c>
    </row>
    <row r="45" spans="1:12" ht="38.25">
      <c r="A45" s="173"/>
      <c r="B45" s="160"/>
      <c r="C45" s="161"/>
      <c r="D45" s="162"/>
      <c r="E45" s="5" t="s">
        <v>17</v>
      </c>
      <c r="F45" s="18">
        <f t="shared" si="3"/>
        <v>0</v>
      </c>
      <c r="G45" s="18">
        <f t="shared" si="3"/>
        <v>0</v>
      </c>
      <c r="H45" s="144"/>
      <c r="I45" s="144"/>
      <c r="J45" s="144"/>
      <c r="K45" s="144"/>
      <c r="L45" s="144"/>
    </row>
    <row r="46" spans="1:12" ht="25.5">
      <c r="A46" s="173"/>
      <c r="B46" s="160"/>
      <c r="C46" s="161"/>
      <c r="D46" s="162"/>
      <c r="E46" s="5" t="s">
        <v>18</v>
      </c>
      <c r="F46" s="18">
        <f t="shared" si="3"/>
        <v>636361</v>
      </c>
      <c r="G46" s="18">
        <f t="shared" si="3"/>
        <v>636361</v>
      </c>
      <c r="H46" s="144"/>
      <c r="I46" s="144"/>
      <c r="J46" s="144"/>
      <c r="K46" s="144"/>
      <c r="L46" s="144"/>
    </row>
    <row r="47" spans="1:12">
      <c r="A47" s="173"/>
      <c r="B47" s="160"/>
      <c r="C47" s="161"/>
      <c r="D47" s="162"/>
      <c r="E47" s="4" t="s">
        <v>19</v>
      </c>
      <c r="F47" s="18">
        <f t="shared" si="3"/>
        <v>16534273.960000001</v>
      </c>
      <c r="G47" s="18">
        <f t="shared" si="3"/>
        <v>16238408.869999999</v>
      </c>
      <c r="H47" s="144"/>
      <c r="I47" s="144"/>
      <c r="J47" s="144"/>
      <c r="K47" s="144"/>
      <c r="L47" s="144"/>
    </row>
    <row r="48" spans="1:12">
      <c r="A48" s="174"/>
      <c r="B48" s="163"/>
      <c r="C48" s="164"/>
      <c r="D48" s="165"/>
      <c r="E48" s="4" t="s">
        <v>20</v>
      </c>
      <c r="F48" s="18">
        <f t="shared" si="3"/>
        <v>0</v>
      </c>
      <c r="G48" s="18">
        <f t="shared" si="3"/>
        <v>0</v>
      </c>
      <c r="H48" s="187"/>
      <c r="I48" s="187"/>
      <c r="J48" s="187"/>
      <c r="K48" s="187"/>
      <c r="L48" s="187"/>
    </row>
    <row r="49" spans="1:12">
      <c r="A49" s="172"/>
      <c r="B49" s="112" t="s">
        <v>120</v>
      </c>
      <c r="C49" s="115">
        <v>609</v>
      </c>
      <c r="D49" s="115">
        <v>2010300000</v>
      </c>
      <c r="E49" s="4" t="s">
        <v>16</v>
      </c>
      <c r="F49" s="18">
        <f>F50+F51+F52+F53</f>
        <v>17170634.960000001</v>
      </c>
      <c r="G49" s="18">
        <f>G50+G51+G52+G53</f>
        <v>16874769.869999997</v>
      </c>
      <c r="H49" s="96" t="s">
        <v>34</v>
      </c>
      <c r="I49" s="96" t="s">
        <v>35</v>
      </c>
      <c r="J49" s="96" t="s">
        <v>21</v>
      </c>
      <c r="K49" s="96">
        <v>100</v>
      </c>
      <c r="L49" s="96">
        <v>100</v>
      </c>
    </row>
    <row r="50" spans="1:12" ht="38.25">
      <c r="A50" s="173"/>
      <c r="B50" s="113"/>
      <c r="C50" s="116"/>
      <c r="D50" s="116"/>
      <c r="E50" s="5" t="s">
        <v>17</v>
      </c>
      <c r="F50" s="18"/>
      <c r="G50" s="18"/>
      <c r="H50" s="97"/>
      <c r="I50" s="97"/>
      <c r="J50" s="97"/>
      <c r="K50" s="97"/>
      <c r="L50" s="97"/>
    </row>
    <row r="51" spans="1:12" ht="25.5">
      <c r="A51" s="173"/>
      <c r="B51" s="113"/>
      <c r="C51" s="116"/>
      <c r="D51" s="116"/>
      <c r="E51" s="5" t="s">
        <v>18</v>
      </c>
      <c r="F51" s="19">
        <v>636361</v>
      </c>
      <c r="G51" s="18">
        <v>636361</v>
      </c>
      <c r="H51" s="97"/>
      <c r="I51" s="97"/>
      <c r="J51" s="97"/>
      <c r="K51" s="97"/>
      <c r="L51" s="97"/>
    </row>
    <row r="52" spans="1:12">
      <c r="A52" s="173"/>
      <c r="B52" s="113"/>
      <c r="C52" s="116"/>
      <c r="D52" s="116"/>
      <c r="E52" s="4" t="s">
        <v>19</v>
      </c>
      <c r="F52" s="19">
        <v>16534273.960000001</v>
      </c>
      <c r="G52" s="19">
        <v>16238408.869999999</v>
      </c>
      <c r="H52" s="97"/>
      <c r="I52" s="97"/>
      <c r="J52" s="97"/>
      <c r="K52" s="97"/>
      <c r="L52" s="97"/>
    </row>
    <row r="53" spans="1:12">
      <c r="A53" s="174"/>
      <c r="B53" s="114"/>
      <c r="C53" s="117"/>
      <c r="D53" s="117"/>
      <c r="E53" s="4" t="s">
        <v>20</v>
      </c>
      <c r="F53" s="18"/>
      <c r="G53" s="18"/>
      <c r="H53" s="98"/>
      <c r="I53" s="98"/>
      <c r="J53" s="98"/>
      <c r="K53" s="98"/>
      <c r="L53" s="98"/>
    </row>
    <row r="54" spans="1:12">
      <c r="A54" s="172"/>
      <c r="B54" s="157" t="s">
        <v>36</v>
      </c>
      <c r="C54" s="158"/>
      <c r="D54" s="159"/>
      <c r="E54" s="4" t="s">
        <v>16</v>
      </c>
      <c r="F54" s="18">
        <f t="shared" ref="F54:G58" si="4">F59</f>
        <v>2249366.31</v>
      </c>
      <c r="G54" s="18">
        <f t="shared" si="4"/>
        <v>787724.01</v>
      </c>
      <c r="H54" s="143" t="s">
        <v>21</v>
      </c>
      <c r="I54" s="143" t="s">
        <v>21</v>
      </c>
      <c r="J54" s="143" t="s">
        <v>21</v>
      </c>
      <c r="K54" s="143" t="s">
        <v>21</v>
      </c>
      <c r="L54" s="143" t="s">
        <v>21</v>
      </c>
    </row>
    <row r="55" spans="1:12" ht="38.25">
      <c r="A55" s="173"/>
      <c r="B55" s="160"/>
      <c r="C55" s="161"/>
      <c r="D55" s="162"/>
      <c r="E55" s="5" t="s">
        <v>17</v>
      </c>
      <c r="F55" s="18">
        <f t="shared" si="4"/>
        <v>0</v>
      </c>
      <c r="G55" s="18">
        <f t="shared" si="4"/>
        <v>0</v>
      </c>
      <c r="H55" s="144"/>
      <c r="I55" s="144"/>
      <c r="J55" s="144"/>
      <c r="K55" s="144"/>
      <c r="L55" s="144"/>
    </row>
    <row r="56" spans="1:12" ht="25.5">
      <c r="A56" s="173"/>
      <c r="B56" s="160"/>
      <c r="C56" s="161"/>
      <c r="D56" s="162"/>
      <c r="E56" s="5" t="s">
        <v>18</v>
      </c>
      <c r="F56" s="18">
        <f t="shared" si="4"/>
        <v>1962211.62</v>
      </c>
      <c r="G56" s="18">
        <f t="shared" si="4"/>
        <v>515478.41</v>
      </c>
      <c r="H56" s="144"/>
      <c r="I56" s="144"/>
      <c r="J56" s="144"/>
      <c r="K56" s="144"/>
      <c r="L56" s="144"/>
    </row>
    <row r="57" spans="1:12">
      <c r="A57" s="173"/>
      <c r="B57" s="160"/>
      <c r="C57" s="161"/>
      <c r="D57" s="162"/>
      <c r="E57" s="4" t="s">
        <v>19</v>
      </c>
      <c r="F57" s="18">
        <f>F62</f>
        <v>287154.69000000006</v>
      </c>
      <c r="G57" s="18">
        <f t="shared" si="4"/>
        <v>272245.60000000003</v>
      </c>
      <c r="H57" s="144"/>
      <c r="I57" s="144"/>
      <c r="J57" s="144"/>
      <c r="K57" s="144"/>
      <c r="L57" s="144"/>
    </row>
    <row r="58" spans="1:12">
      <c r="A58" s="174"/>
      <c r="B58" s="163"/>
      <c r="C58" s="164"/>
      <c r="D58" s="165"/>
      <c r="E58" s="4" t="s">
        <v>20</v>
      </c>
      <c r="F58" s="18">
        <f t="shared" si="4"/>
        <v>0</v>
      </c>
      <c r="G58" s="18">
        <f t="shared" si="4"/>
        <v>0</v>
      </c>
      <c r="H58" s="187"/>
      <c r="I58" s="187"/>
      <c r="J58" s="187"/>
      <c r="K58" s="187"/>
      <c r="L58" s="187"/>
    </row>
    <row r="59" spans="1:12">
      <c r="A59" s="172"/>
      <c r="B59" s="112" t="s">
        <v>37</v>
      </c>
      <c r="C59" s="115">
        <v>609</v>
      </c>
      <c r="D59" s="115">
        <v>2010200000</v>
      </c>
      <c r="E59" s="4" t="s">
        <v>16</v>
      </c>
      <c r="F59" s="18">
        <f>F62+F61</f>
        <v>2249366.31</v>
      </c>
      <c r="G59" s="18">
        <f>G62+G61</f>
        <v>787724.01</v>
      </c>
      <c r="H59" s="143" t="s">
        <v>21</v>
      </c>
      <c r="I59" s="143" t="s">
        <v>21</v>
      </c>
      <c r="J59" s="143" t="s">
        <v>21</v>
      </c>
      <c r="K59" s="143" t="s">
        <v>21</v>
      </c>
      <c r="L59" s="143" t="s">
        <v>21</v>
      </c>
    </row>
    <row r="60" spans="1:12" ht="38.25">
      <c r="A60" s="173"/>
      <c r="B60" s="113"/>
      <c r="C60" s="116"/>
      <c r="D60" s="116"/>
      <c r="E60" s="5" t="s">
        <v>17</v>
      </c>
      <c r="F60" s="18">
        <v>0</v>
      </c>
      <c r="G60" s="18">
        <v>0</v>
      </c>
      <c r="H60" s="144"/>
      <c r="I60" s="144"/>
      <c r="J60" s="144"/>
      <c r="K60" s="144"/>
      <c r="L60" s="144"/>
    </row>
    <row r="61" spans="1:12" ht="25.5">
      <c r="A61" s="173"/>
      <c r="B61" s="113"/>
      <c r="C61" s="116"/>
      <c r="D61" s="116"/>
      <c r="E61" s="5" t="s">
        <v>18</v>
      </c>
      <c r="F61" s="18">
        <f>F66+F71+F76+F81+F86</f>
        <v>1962211.62</v>
      </c>
      <c r="G61" s="18">
        <f>G66+G71+G76+G81+G86</f>
        <v>515478.41</v>
      </c>
      <c r="H61" s="144"/>
      <c r="I61" s="144"/>
      <c r="J61" s="144"/>
      <c r="K61" s="144"/>
      <c r="L61" s="144"/>
    </row>
    <row r="62" spans="1:12">
      <c r="A62" s="173"/>
      <c r="B62" s="113"/>
      <c r="C62" s="116"/>
      <c r="D62" s="116"/>
      <c r="E62" s="4" t="s">
        <v>19</v>
      </c>
      <c r="F62" s="18">
        <f>F67+F72+F77+F82+F87</f>
        <v>287154.69000000006</v>
      </c>
      <c r="G62" s="18">
        <f>G67+G72+G77+G82+G87</f>
        <v>272245.60000000003</v>
      </c>
      <c r="H62" s="144"/>
      <c r="I62" s="144"/>
      <c r="J62" s="144"/>
      <c r="K62" s="144"/>
      <c r="L62" s="144"/>
    </row>
    <row r="63" spans="1:12">
      <c r="A63" s="174"/>
      <c r="B63" s="114"/>
      <c r="C63" s="117"/>
      <c r="D63" s="117"/>
      <c r="E63" s="4" t="s">
        <v>20</v>
      </c>
      <c r="F63" s="18">
        <f>F73</f>
        <v>0</v>
      </c>
      <c r="G63" s="18">
        <f>G73</f>
        <v>0</v>
      </c>
      <c r="H63" s="187"/>
      <c r="I63" s="187"/>
      <c r="J63" s="187"/>
      <c r="K63" s="187"/>
      <c r="L63" s="187"/>
    </row>
    <row r="64" spans="1:12">
      <c r="A64" s="172"/>
      <c r="B64" s="112" t="s">
        <v>174</v>
      </c>
      <c r="C64" s="115">
        <v>609</v>
      </c>
      <c r="D64" s="115">
        <v>2010220010</v>
      </c>
      <c r="E64" s="4" t="s">
        <v>16</v>
      </c>
      <c r="F64" s="18">
        <f>F65+F66+F67+F68</f>
        <v>12000</v>
      </c>
      <c r="G64" s="18">
        <f>G65+G66+G67+G68</f>
        <v>12000</v>
      </c>
      <c r="H64" s="268" t="s">
        <v>152</v>
      </c>
      <c r="I64" s="96" t="s">
        <v>35</v>
      </c>
      <c r="J64" s="96" t="s">
        <v>21</v>
      </c>
      <c r="K64" s="223">
        <v>100</v>
      </c>
      <c r="L64" s="223">
        <v>100</v>
      </c>
    </row>
    <row r="65" spans="1:14" ht="38.25">
      <c r="A65" s="173"/>
      <c r="B65" s="113"/>
      <c r="C65" s="116"/>
      <c r="D65" s="116"/>
      <c r="E65" s="5" t="s">
        <v>17</v>
      </c>
      <c r="F65" s="18"/>
      <c r="G65" s="18"/>
      <c r="H65" s="269"/>
      <c r="I65" s="97"/>
      <c r="J65" s="97"/>
      <c r="K65" s="224"/>
      <c r="L65" s="224"/>
    </row>
    <row r="66" spans="1:14" ht="25.5">
      <c r="A66" s="173"/>
      <c r="B66" s="113"/>
      <c r="C66" s="116"/>
      <c r="D66" s="116"/>
      <c r="E66" s="5" t="s">
        <v>18</v>
      </c>
      <c r="F66" s="18"/>
      <c r="G66" s="18"/>
      <c r="H66" s="269"/>
      <c r="I66" s="97"/>
      <c r="J66" s="97"/>
      <c r="K66" s="224"/>
      <c r="L66" s="224"/>
    </row>
    <row r="67" spans="1:14">
      <c r="A67" s="173"/>
      <c r="B67" s="113"/>
      <c r="C67" s="116"/>
      <c r="D67" s="116"/>
      <c r="E67" s="4" t="s">
        <v>19</v>
      </c>
      <c r="F67" s="19">
        <v>12000</v>
      </c>
      <c r="G67" s="18">
        <v>12000</v>
      </c>
      <c r="H67" s="269"/>
      <c r="I67" s="97"/>
      <c r="J67" s="97"/>
      <c r="K67" s="224"/>
      <c r="L67" s="224"/>
    </row>
    <row r="68" spans="1:14">
      <c r="A68" s="174"/>
      <c r="B68" s="114"/>
      <c r="C68" s="117"/>
      <c r="D68" s="117"/>
      <c r="E68" s="4" t="s">
        <v>20</v>
      </c>
      <c r="F68" s="18"/>
      <c r="G68" s="18"/>
      <c r="H68" s="270"/>
      <c r="I68" s="98"/>
      <c r="J68" s="98"/>
      <c r="K68" s="225"/>
      <c r="L68" s="225"/>
    </row>
    <row r="69" spans="1:14">
      <c r="A69" s="172"/>
      <c r="B69" s="112" t="s">
        <v>173</v>
      </c>
      <c r="C69" s="115">
        <v>609</v>
      </c>
      <c r="D69" s="115">
        <v>2010220020</v>
      </c>
      <c r="E69" s="4" t="s">
        <v>16</v>
      </c>
      <c r="F69" s="18">
        <f>F70+F71+F72+F73</f>
        <v>49533.54</v>
      </c>
      <c r="G69" s="18">
        <f>G70+G71+G72+G73</f>
        <v>49533.54</v>
      </c>
      <c r="H69" s="268" t="s">
        <v>150</v>
      </c>
      <c r="I69" s="96" t="s">
        <v>35</v>
      </c>
      <c r="J69" s="96" t="s">
        <v>21</v>
      </c>
      <c r="K69" s="223">
        <v>2</v>
      </c>
      <c r="L69" s="223">
        <v>2.5</v>
      </c>
    </row>
    <row r="70" spans="1:14" ht="38.25">
      <c r="A70" s="173"/>
      <c r="B70" s="113"/>
      <c r="C70" s="116"/>
      <c r="D70" s="116"/>
      <c r="E70" s="5" t="s">
        <v>17</v>
      </c>
      <c r="F70" s="18"/>
      <c r="G70" s="18"/>
      <c r="H70" s="269"/>
      <c r="I70" s="97"/>
      <c r="J70" s="97"/>
      <c r="K70" s="224"/>
      <c r="L70" s="224"/>
      <c r="N70" s="242"/>
    </row>
    <row r="71" spans="1:14" ht="25.5">
      <c r="A71" s="173"/>
      <c r="B71" s="113"/>
      <c r="C71" s="116"/>
      <c r="D71" s="116"/>
      <c r="E71" s="5" t="s">
        <v>18</v>
      </c>
      <c r="F71" s="18"/>
      <c r="G71" s="18"/>
      <c r="H71" s="269"/>
      <c r="I71" s="97"/>
      <c r="J71" s="97"/>
      <c r="K71" s="224"/>
      <c r="L71" s="224"/>
      <c r="N71" s="242"/>
    </row>
    <row r="72" spans="1:14" ht="27.75" customHeight="1">
      <c r="A72" s="173"/>
      <c r="B72" s="113"/>
      <c r="C72" s="116"/>
      <c r="D72" s="116"/>
      <c r="E72" s="4" t="s">
        <v>19</v>
      </c>
      <c r="F72" s="19">
        <v>49533.54</v>
      </c>
      <c r="G72" s="18">
        <v>49533.54</v>
      </c>
      <c r="H72" s="269"/>
      <c r="I72" s="97"/>
      <c r="J72" s="97"/>
      <c r="K72" s="224"/>
      <c r="L72" s="224"/>
      <c r="N72" s="242"/>
    </row>
    <row r="73" spans="1:14" ht="73.5" customHeight="1">
      <c r="A73" s="174"/>
      <c r="B73" s="114"/>
      <c r="C73" s="117"/>
      <c r="D73" s="117"/>
      <c r="E73" s="4" t="s">
        <v>20</v>
      </c>
      <c r="F73" s="18"/>
      <c r="G73" s="18"/>
      <c r="H73" s="270"/>
      <c r="I73" s="98"/>
      <c r="J73" s="98"/>
      <c r="K73" s="225"/>
      <c r="L73" s="225"/>
      <c r="N73" s="242"/>
    </row>
    <row r="74" spans="1:14">
      <c r="A74" s="172"/>
      <c r="B74" s="112" t="s">
        <v>175</v>
      </c>
      <c r="C74" s="115">
        <v>609</v>
      </c>
      <c r="D74" s="115">
        <v>2010220030</v>
      </c>
      <c r="E74" s="4" t="s">
        <v>16</v>
      </c>
      <c r="F74" s="18">
        <f>F75+F76+F77+F78</f>
        <v>30400</v>
      </c>
      <c r="G74" s="18">
        <f>G75+G76+G77+G78</f>
        <v>30400</v>
      </c>
      <c r="H74" s="243" t="s">
        <v>151</v>
      </c>
      <c r="I74" s="96" t="s">
        <v>35</v>
      </c>
      <c r="J74" s="96" t="s">
        <v>21</v>
      </c>
      <c r="K74" s="223">
        <v>10</v>
      </c>
      <c r="L74" s="223">
        <v>10.5</v>
      </c>
      <c r="N74" s="242"/>
    </row>
    <row r="75" spans="1:14" ht="38.25">
      <c r="A75" s="173"/>
      <c r="B75" s="113"/>
      <c r="C75" s="116"/>
      <c r="D75" s="116"/>
      <c r="E75" s="5" t="s">
        <v>17</v>
      </c>
      <c r="F75" s="18"/>
      <c r="G75" s="18"/>
      <c r="H75" s="244"/>
      <c r="I75" s="97"/>
      <c r="J75" s="97"/>
      <c r="K75" s="224"/>
      <c r="L75" s="224"/>
    </row>
    <row r="76" spans="1:14" ht="25.5">
      <c r="A76" s="173"/>
      <c r="B76" s="113"/>
      <c r="C76" s="116"/>
      <c r="D76" s="116"/>
      <c r="E76" s="5" t="s">
        <v>18</v>
      </c>
      <c r="F76" s="18"/>
      <c r="G76" s="18"/>
      <c r="H76" s="244"/>
      <c r="I76" s="97"/>
      <c r="J76" s="97"/>
      <c r="K76" s="224"/>
      <c r="L76" s="224"/>
    </row>
    <row r="77" spans="1:14">
      <c r="A77" s="173"/>
      <c r="B77" s="113"/>
      <c r="C77" s="116"/>
      <c r="D77" s="116"/>
      <c r="E77" s="4" t="s">
        <v>19</v>
      </c>
      <c r="F77" s="18">
        <v>30400</v>
      </c>
      <c r="G77" s="18">
        <v>30400</v>
      </c>
      <c r="H77" s="244"/>
      <c r="I77" s="97"/>
      <c r="J77" s="97"/>
      <c r="K77" s="224"/>
      <c r="L77" s="224"/>
    </row>
    <row r="78" spans="1:14" ht="85.5" customHeight="1">
      <c r="A78" s="174"/>
      <c r="B78" s="114"/>
      <c r="C78" s="117"/>
      <c r="D78" s="117"/>
      <c r="E78" s="4" t="s">
        <v>20</v>
      </c>
      <c r="F78" s="18"/>
      <c r="G78" s="18"/>
      <c r="H78" s="245"/>
      <c r="I78" s="98"/>
      <c r="J78" s="98"/>
      <c r="K78" s="225"/>
      <c r="L78" s="225"/>
    </row>
    <row r="79" spans="1:14">
      <c r="A79" s="172"/>
      <c r="B79" s="112" t="s">
        <v>176</v>
      </c>
      <c r="C79" s="115">
        <v>609</v>
      </c>
      <c r="D79" s="115">
        <v>2010220040</v>
      </c>
      <c r="E79" s="4" t="s">
        <v>16</v>
      </c>
      <c r="F79" s="18">
        <f>F80+F81+F82+F83</f>
        <v>175000</v>
      </c>
      <c r="G79" s="18">
        <f>G80+G81+G82+G83</f>
        <v>175000</v>
      </c>
      <c r="H79" s="96" t="s">
        <v>152</v>
      </c>
      <c r="I79" s="96" t="s">
        <v>35</v>
      </c>
      <c r="J79" s="96" t="s">
        <v>76</v>
      </c>
      <c r="K79" s="99">
        <v>100</v>
      </c>
      <c r="L79" s="99">
        <v>100</v>
      </c>
    </row>
    <row r="80" spans="1:14" ht="38.25">
      <c r="A80" s="173"/>
      <c r="B80" s="113"/>
      <c r="C80" s="116"/>
      <c r="D80" s="116"/>
      <c r="E80" s="5" t="s">
        <v>17</v>
      </c>
      <c r="F80" s="18"/>
      <c r="G80" s="18"/>
      <c r="H80" s="97"/>
      <c r="I80" s="97"/>
      <c r="J80" s="97"/>
      <c r="K80" s="100"/>
      <c r="L80" s="100"/>
    </row>
    <row r="81" spans="1:12" ht="31.5" customHeight="1">
      <c r="A81" s="173"/>
      <c r="B81" s="113"/>
      <c r="C81" s="116"/>
      <c r="D81" s="116"/>
      <c r="E81" s="5" t="s">
        <v>18</v>
      </c>
      <c r="F81" s="18">
        <v>0</v>
      </c>
      <c r="G81" s="18">
        <v>0</v>
      </c>
      <c r="H81" s="97"/>
      <c r="I81" s="97"/>
      <c r="J81" s="97"/>
      <c r="K81" s="100"/>
      <c r="L81" s="100"/>
    </row>
    <row r="82" spans="1:12" ht="24" customHeight="1">
      <c r="A82" s="173"/>
      <c r="B82" s="113"/>
      <c r="C82" s="116"/>
      <c r="D82" s="116"/>
      <c r="E82" s="4" t="s">
        <v>19</v>
      </c>
      <c r="F82" s="18">
        <v>175000</v>
      </c>
      <c r="G82" s="18">
        <v>175000</v>
      </c>
      <c r="H82" s="97"/>
      <c r="I82" s="97"/>
      <c r="J82" s="97"/>
      <c r="K82" s="100"/>
      <c r="L82" s="100"/>
    </row>
    <row r="83" spans="1:12" ht="27" customHeight="1">
      <c r="A83" s="174"/>
      <c r="B83" s="114"/>
      <c r="C83" s="117"/>
      <c r="D83" s="117"/>
      <c r="E83" s="4" t="s">
        <v>20</v>
      </c>
      <c r="F83" s="18"/>
      <c r="G83" s="18"/>
      <c r="H83" s="98"/>
      <c r="I83" s="98"/>
      <c r="J83" s="98"/>
      <c r="K83" s="101"/>
      <c r="L83" s="101"/>
    </row>
    <row r="84" spans="1:12">
      <c r="A84" s="172"/>
      <c r="B84" s="112" t="s">
        <v>177</v>
      </c>
      <c r="C84" s="115">
        <v>609</v>
      </c>
      <c r="D84" s="128" t="s">
        <v>178</v>
      </c>
      <c r="E84" s="4" t="s">
        <v>16</v>
      </c>
      <c r="F84" s="18">
        <f>F85+F86+F87+F88</f>
        <v>1982432.77</v>
      </c>
      <c r="G84" s="18">
        <f>G85+G86+G87+G88</f>
        <v>520790.47</v>
      </c>
      <c r="H84" s="96" t="s">
        <v>152</v>
      </c>
      <c r="I84" s="96" t="s">
        <v>35</v>
      </c>
      <c r="J84" s="96" t="s">
        <v>76</v>
      </c>
      <c r="K84" s="99">
        <v>100</v>
      </c>
      <c r="L84" s="99">
        <v>100</v>
      </c>
    </row>
    <row r="85" spans="1:12" ht="38.25">
      <c r="A85" s="173"/>
      <c r="B85" s="113"/>
      <c r="C85" s="116"/>
      <c r="D85" s="129"/>
      <c r="E85" s="5" t="s">
        <v>17</v>
      </c>
      <c r="F85" s="18"/>
      <c r="G85" s="18"/>
      <c r="H85" s="97"/>
      <c r="I85" s="97"/>
      <c r="J85" s="97"/>
      <c r="K85" s="100"/>
      <c r="L85" s="100"/>
    </row>
    <row r="86" spans="1:12" ht="25.5">
      <c r="A86" s="173"/>
      <c r="B86" s="113"/>
      <c r="C86" s="116"/>
      <c r="D86" s="129"/>
      <c r="E86" s="5" t="s">
        <v>18</v>
      </c>
      <c r="F86" s="18">
        <v>1962211.62</v>
      </c>
      <c r="G86" s="18">
        <v>515478.41</v>
      </c>
      <c r="H86" s="97"/>
      <c r="I86" s="97"/>
      <c r="J86" s="97"/>
      <c r="K86" s="100"/>
      <c r="L86" s="100"/>
    </row>
    <row r="87" spans="1:12">
      <c r="A87" s="173"/>
      <c r="B87" s="113"/>
      <c r="C87" s="116"/>
      <c r="D87" s="129"/>
      <c r="E87" s="4" t="s">
        <v>19</v>
      </c>
      <c r="F87" s="18">
        <v>20221.150000000001</v>
      </c>
      <c r="G87" s="18">
        <v>5312.06</v>
      </c>
      <c r="H87" s="97"/>
      <c r="I87" s="97"/>
      <c r="J87" s="97"/>
      <c r="K87" s="100"/>
      <c r="L87" s="100"/>
    </row>
    <row r="88" spans="1:12">
      <c r="A88" s="174"/>
      <c r="B88" s="114"/>
      <c r="C88" s="117"/>
      <c r="D88" s="130"/>
      <c r="E88" s="4" t="s">
        <v>20</v>
      </c>
      <c r="F88" s="18"/>
      <c r="G88" s="18"/>
      <c r="H88" s="98"/>
      <c r="I88" s="98"/>
      <c r="J88" s="98"/>
      <c r="K88" s="101"/>
      <c r="L88" s="101"/>
    </row>
    <row r="89" spans="1:12">
      <c r="A89" s="198" t="s">
        <v>38</v>
      </c>
      <c r="B89" s="232"/>
      <c r="C89" s="115" t="s">
        <v>21</v>
      </c>
      <c r="D89" s="115" t="s">
        <v>21</v>
      </c>
      <c r="E89" s="4" t="s">
        <v>16</v>
      </c>
      <c r="F89" s="18">
        <f t="shared" ref="F89:G93" si="5">F44+F54</f>
        <v>19420001.27</v>
      </c>
      <c r="G89" s="18">
        <f t="shared" si="5"/>
        <v>17662493.879999999</v>
      </c>
      <c r="H89" s="143" t="s">
        <v>21</v>
      </c>
      <c r="I89" s="143" t="s">
        <v>21</v>
      </c>
      <c r="J89" s="143" t="s">
        <v>21</v>
      </c>
      <c r="K89" s="143" t="s">
        <v>21</v>
      </c>
      <c r="L89" s="143" t="s">
        <v>21</v>
      </c>
    </row>
    <row r="90" spans="1:12" ht="38.25">
      <c r="A90" s="233"/>
      <c r="B90" s="234"/>
      <c r="C90" s="116"/>
      <c r="D90" s="116"/>
      <c r="E90" s="5" t="s">
        <v>17</v>
      </c>
      <c r="F90" s="18">
        <f>F45+F55</f>
        <v>0</v>
      </c>
      <c r="G90" s="18">
        <f t="shared" si="5"/>
        <v>0</v>
      </c>
      <c r="H90" s="144"/>
      <c r="I90" s="144"/>
      <c r="J90" s="144"/>
      <c r="K90" s="144"/>
      <c r="L90" s="144"/>
    </row>
    <row r="91" spans="1:12" ht="25.5">
      <c r="A91" s="233"/>
      <c r="B91" s="234"/>
      <c r="C91" s="116"/>
      <c r="D91" s="116"/>
      <c r="E91" s="5" t="s">
        <v>18</v>
      </c>
      <c r="F91" s="18">
        <f t="shared" si="5"/>
        <v>2598572.62</v>
      </c>
      <c r="G91" s="18">
        <f t="shared" si="5"/>
        <v>1151839.4099999999</v>
      </c>
      <c r="H91" s="144"/>
      <c r="I91" s="144"/>
      <c r="J91" s="144"/>
      <c r="K91" s="144"/>
      <c r="L91" s="144"/>
    </row>
    <row r="92" spans="1:12">
      <c r="A92" s="233"/>
      <c r="B92" s="234"/>
      <c r="C92" s="116"/>
      <c r="D92" s="116"/>
      <c r="E92" s="4" t="s">
        <v>19</v>
      </c>
      <c r="F92" s="18">
        <f t="shared" si="5"/>
        <v>16821428.650000002</v>
      </c>
      <c r="G92" s="18">
        <f t="shared" si="5"/>
        <v>16510654.469999999</v>
      </c>
      <c r="H92" s="144"/>
      <c r="I92" s="144"/>
      <c r="J92" s="144"/>
      <c r="K92" s="144"/>
      <c r="L92" s="144"/>
    </row>
    <row r="93" spans="1:12">
      <c r="A93" s="235"/>
      <c r="B93" s="236"/>
      <c r="C93" s="117"/>
      <c r="D93" s="117"/>
      <c r="E93" s="4" t="s">
        <v>20</v>
      </c>
      <c r="F93" s="18">
        <f t="shared" si="5"/>
        <v>0</v>
      </c>
      <c r="G93" s="18">
        <f t="shared" si="5"/>
        <v>0</v>
      </c>
      <c r="H93" s="187"/>
      <c r="I93" s="187"/>
      <c r="J93" s="187"/>
      <c r="K93" s="187"/>
      <c r="L93" s="187"/>
    </row>
    <row r="94" spans="1:12" ht="69" customHeight="1">
      <c r="A94" s="237" t="s">
        <v>121</v>
      </c>
      <c r="B94" s="238"/>
      <c r="C94" s="239" t="s">
        <v>196</v>
      </c>
      <c r="D94" s="240"/>
      <c r="E94" s="240"/>
      <c r="F94" s="240"/>
      <c r="G94" s="240"/>
      <c r="H94" s="240"/>
      <c r="I94" s="240"/>
      <c r="J94" s="240"/>
      <c r="K94" s="240"/>
      <c r="L94" s="241"/>
    </row>
    <row r="95" spans="1:12" ht="0.75" hidden="1" customHeight="1">
      <c r="A95" s="172"/>
      <c r="B95" s="157" t="s">
        <v>39</v>
      </c>
      <c r="C95" s="158"/>
      <c r="D95" s="159"/>
      <c r="E95" s="4" t="s">
        <v>16</v>
      </c>
      <c r="F95" s="18">
        <f t="shared" ref="F95:G99" si="6">F100</f>
        <v>0</v>
      </c>
      <c r="G95" s="18">
        <f t="shared" si="6"/>
        <v>0</v>
      </c>
      <c r="H95" s="143" t="s">
        <v>21</v>
      </c>
      <c r="I95" s="143" t="s">
        <v>21</v>
      </c>
      <c r="J95" s="143" t="s">
        <v>21</v>
      </c>
      <c r="K95" s="143" t="s">
        <v>21</v>
      </c>
      <c r="L95" s="143" t="s">
        <v>21</v>
      </c>
    </row>
    <row r="96" spans="1:12" ht="19.5" hidden="1" customHeight="1">
      <c r="A96" s="173"/>
      <c r="B96" s="160"/>
      <c r="C96" s="161"/>
      <c r="D96" s="162"/>
      <c r="E96" s="5" t="s">
        <v>17</v>
      </c>
      <c r="F96" s="18">
        <f t="shared" si="6"/>
        <v>0</v>
      </c>
      <c r="G96" s="18">
        <f t="shared" si="6"/>
        <v>0</v>
      </c>
      <c r="H96" s="144"/>
      <c r="I96" s="144"/>
      <c r="J96" s="144"/>
      <c r="K96" s="144"/>
      <c r="L96" s="144"/>
    </row>
    <row r="97" spans="1:12" ht="20.25" hidden="1" customHeight="1">
      <c r="A97" s="173"/>
      <c r="B97" s="160"/>
      <c r="C97" s="161"/>
      <c r="D97" s="162"/>
      <c r="E97" s="5" t="s">
        <v>18</v>
      </c>
      <c r="F97" s="18">
        <f t="shared" si="6"/>
        <v>0</v>
      </c>
      <c r="G97" s="18">
        <f t="shared" si="6"/>
        <v>0</v>
      </c>
      <c r="H97" s="144"/>
      <c r="I97" s="144"/>
      <c r="J97" s="144"/>
      <c r="K97" s="144"/>
      <c r="L97" s="144"/>
    </row>
    <row r="98" spans="1:12" ht="21" hidden="1" customHeight="1">
      <c r="A98" s="173"/>
      <c r="B98" s="160"/>
      <c r="C98" s="161"/>
      <c r="D98" s="162"/>
      <c r="E98" s="4" t="s">
        <v>19</v>
      </c>
      <c r="F98" s="18">
        <f t="shared" si="6"/>
        <v>0</v>
      </c>
      <c r="G98" s="18">
        <f t="shared" si="6"/>
        <v>0</v>
      </c>
      <c r="H98" s="144"/>
      <c r="I98" s="144"/>
      <c r="J98" s="144"/>
      <c r="K98" s="144"/>
      <c r="L98" s="144"/>
    </row>
    <row r="99" spans="1:12" ht="23.25" hidden="1" customHeight="1">
      <c r="A99" s="174"/>
      <c r="B99" s="163"/>
      <c r="C99" s="164"/>
      <c r="D99" s="165"/>
      <c r="E99" s="4" t="s">
        <v>20</v>
      </c>
      <c r="F99" s="18">
        <f t="shared" si="6"/>
        <v>0</v>
      </c>
      <c r="G99" s="18">
        <f t="shared" si="6"/>
        <v>0</v>
      </c>
      <c r="H99" s="187"/>
      <c r="I99" s="187"/>
      <c r="J99" s="187"/>
      <c r="K99" s="187"/>
      <c r="L99" s="187"/>
    </row>
    <row r="100" spans="1:12" ht="20.25" hidden="1" customHeight="1">
      <c r="A100" s="172"/>
      <c r="B100" s="112" t="s">
        <v>40</v>
      </c>
      <c r="C100" s="115" t="s">
        <v>21</v>
      </c>
      <c r="D100" s="115">
        <v>2020100</v>
      </c>
      <c r="E100" s="4" t="s">
        <v>16</v>
      </c>
      <c r="F100" s="18">
        <f t="shared" ref="F100:G104" si="7">F105+F110+F115</f>
        <v>0</v>
      </c>
      <c r="G100" s="18">
        <f t="shared" si="7"/>
        <v>0</v>
      </c>
      <c r="H100" s="143" t="s">
        <v>21</v>
      </c>
      <c r="I100" s="143" t="s">
        <v>21</v>
      </c>
      <c r="J100" s="143" t="s">
        <v>21</v>
      </c>
      <c r="K100" s="143" t="s">
        <v>21</v>
      </c>
      <c r="L100" s="143" t="s">
        <v>21</v>
      </c>
    </row>
    <row r="101" spans="1:12" ht="24" hidden="1" customHeight="1">
      <c r="A101" s="173"/>
      <c r="B101" s="113"/>
      <c r="C101" s="116"/>
      <c r="D101" s="116"/>
      <c r="E101" s="5" t="s">
        <v>17</v>
      </c>
      <c r="F101" s="18">
        <f t="shared" si="7"/>
        <v>0</v>
      </c>
      <c r="G101" s="18">
        <f t="shared" si="7"/>
        <v>0</v>
      </c>
      <c r="H101" s="144"/>
      <c r="I101" s="144"/>
      <c r="J101" s="144"/>
      <c r="K101" s="144"/>
      <c r="L101" s="144"/>
    </row>
    <row r="102" spans="1:12" ht="21" hidden="1" customHeight="1">
      <c r="A102" s="173"/>
      <c r="B102" s="113"/>
      <c r="C102" s="116"/>
      <c r="D102" s="116"/>
      <c r="E102" s="5" t="s">
        <v>18</v>
      </c>
      <c r="F102" s="18">
        <f t="shared" si="7"/>
        <v>0</v>
      </c>
      <c r="G102" s="18">
        <f t="shared" si="7"/>
        <v>0</v>
      </c>
      <c r="H102" s="144"/>
      <c r="I102" s="144"/>
      <c r="J102" s="144"/>
      <c r="K102" s="144"/>
      <c r="L102" s="144"/>
    </row>
    <row r="103" spans="1:12" ht="24" hidden="1" customHeight="1">
      <c r="A103" s="173"/>
      <c r="B103" s="113"/>
      <c r="C103" s="116"/>
      <c r="D103" s="116"/>
      <c r="E103" s="4" t="s">
        <v>19</v>
      </c>
      <c r="F103" s="18">
        <f t="shared" si="7"/>
        <v>0</v>
      </c>
      <c r="G103" s="18">
        <f t="shared" si="7"/>
        <v>0</v>
      </c>
      <c r="H103" s="144"/>
      <c r="I103" s="144"/>
      <c r="J103" s="144"/>
      <c r="K103" s="144"/>
      <c r="L103" s="144"/>
    </row>
    <row r="104" spans="1:12" ht="25.5" hidden="1" customHeight="1">
      <c r="A104" s="174"/>
      <c r="B104" s="114"/>
      <c r="C104" s="117"/>
      <c r="D104" s="117"/>
      <c r="E104" s="4" t="s">
        <v>20</v>
      </c>
      <c r="F104" s="18">
        <f t="shared" si="7"/>
        <v>0</v>
      </c>
      <c r="G104" s="18">
        <f t="shared" si="7"/>
        <v>0</v>
      </c>
      <c r="H104" s="187"/>
      <c r="I104" s="187"/>
      <c r="J104" s="187"/>
      <c r="K104" s="187"/>
      <c r="L104" s="187"/>
    </row>
    <row r="105" spans="1:12" ht="27.75" hidden="1" customHeight="1">
      <c r="A105" s="199"/>
      <c r="B105" s="190" t="s">
        <v>41</v>
      </c>
      <c r="C105" s="177">
        <v>609</v>
      </c>
      <c r="D105" s="177">
        <v>2020101</v>
      </c>
      <c r="E105" s="14" t="s">
        <v>16</v>
      </c>
      <c r="F105" s="20">
        <f>F106+F107+F108+F109</f>
        <v>0</v>
      </c>
      <c r="G105" s="20">
        <f>G106+G107+G108+G109</f>
        <v>0</v>
      </c>
      <c r="H105" s="99" t="s">
        <v>58</v>
      </c>
      <c r="I105" s="99"/>
      <c r="J105" s="99" t="s">
        <v>21</v>
      </c>
      <c r="K105" s="99"/>
      <c r="L105" s="99"/>
    </row>
    <row r="106" spans="1:12" ht="25.5" hidden="1" customHeight="1">
      <c r="A106" s="200"/>
      <c r="B106" s="191"/>
      <c r="C106" s="175"/>
      <c r="D106" s="175"/>
      <c r="E106" s="15" t="s">
        <v>17</v>
      </c>
      <c r="F106" s="20"/>
      <c r="G106" s="20"/>
      <c r="H106" s="100"/>
      <c r="I106" s="100"/>
      <c r="J106" s="100"/>
      <c r="K106" s="100"/>
      <c r="L106" s="100"/>
    </row>
    <row r="107" spans="1:12" ht="27.75" hidden="1" customHeight="1">
      <c r="A107" s="200"/>
      <c r="B107" s="191"/>
      <c r="C107" s="175"/>
      <c r="D107" s="175"/>
      <c r="E107" s="15" t="s">
        <v>18</v>
      </c>
      <c r="F107" s="21">
        <v>0</v>
      </c>
      <c r="G107" s="20">
        <v>0</v>
      </c>
      <c r="H107" s="100"/>
      <c r="I107" s="100"/>
      <c r="J107" s="100"/>
      <c r="K107" s="100"/>
      <c r="L107" s="100"/>
    </row>
    <row r="108" spans="1:12" ht="24.75" hidden="1" customHeight="1">
      <c r="A108" s="200"/>
      <c r="B108" s="191"/>
      <c r="C108" s="175"/>
      <c r="D108" s="175"/>
      <c r="E108" s="14" t="s">
        <v>19</v>
      </c>
      <c r="F108" s="21">
        <v>0</v>
      </c>
      <c r="G108" s="20">
        <v>0</v>
      </c>
      <c r="H108" s="100"/>
      <c r="I108" s="100"/>
      <c r="J108" s="100"/>
      <c r="K108" s="100"/>
      <c r="L108" s="100"/>
    </row>
    <row r="109" spans="1:12" ht="24.75" hidden="1" customHeight="1">
      <c r="A109" s="201"/>
      <c r="B109" s="192"/>
      <c r="C109" s="176"/>
      <c r="D109" s="176"/>
      <c r="E109" s="14" t="s">
        <v>20</v>
      </c>
      <c r="F109" s="22"/>
      <c r="G109" s="20"/>
      <c r="H109" s="101"/>
      <c r="I109" s="101"/>
      <c r="J109" s="101"/>
      <c r="K109" s="101"/>
      <c r="L109" s="101"/>
    </row>
    <row r="110" spans="1:12" ht="3" hidden="1" customHeight="1">
      <c r="A110" s="172"/>
      <c r="B110" s="112" t="s">
        <v>72</v>
      </c>
      <c r="C110" s="115">
        <v>609</v>
      </c>
      <c r="D110" s="115">
        <v>2020103</v>
      </c>
      <c r="E110" s="4" t="s">
        <v>16</v>
      </c>
      <c r="F110" s="18">
        <f>F111+F112+F113+F114</f>
        <v>0</v>
      </c>
      <c r="G110" s="18">
        <f>G111+G112+G113+G114</f>
        <v>0</v>
      </c>
      <c r="H110" s="96" t="s">
        <v>60</v>
      </c>
      <c r="I110" s="96" t="s">
        <v>35</v>
      </c>
      <c r="J110" s="96" t="s">
        <v>21</v>
      </c>
      <c r="K110" s="96">
        <v>0</v>
      </c>
      <c r="L110" s="96">
        <v>0</v>
      </c>
    </row>
    <row r="111" spans="1:12" ht="20.25" hidden="1" customHeight="1">
      <c r="A111" s="173"/>
      <c r="B111" s="113"/>
      <c r="C111" s="116"/>
      <c r="D111" s="116"/>
      <c r="E111" s="5" t="s">
        <v>17</v>
      </c>
      <c r="F111" s="18"/>
      <c r="G111" s="18"/>
      <c r="H111" s="97"/>
      <c r="I111" s="97"/>
      <c r="J111" s="97"/>
      <c r="K111" s="97"/>
      <c r="L111" s="97"/>
    </row>
    <row r="112" spans="1:12" ht="21" hidden="1" customHeight="1">
      <c r="A112" s="173"/>
      <c r="B112" s="113"/>
      <c r="C112" s="116"/>
      <c r="D112" s="116"/>
      <c r="E112" s="5" t="s">
        <v>18</v>
      </c>
      <c r="F112" s="18"/>
      <c r="G112" s="18"/>
      <c r="H112" s="97"/>
      <c r="I112" s="97"/>
      <c r="J112" s="97"/>
      <c r="K112" s="97"/>
      <c r="L112" s="97"/>
    </row>
    <row r="113" spans="1:12" ht="18.75" hidden="1" customHeight="1">
      <c r="A113" s="173"/>
      <c r="B113" s="113"/>
      <c r="C113" s="116"/>
      <c r="D113" s="116"/>
      <c r="E113" s="4" t="s">
        <v>19</v>
      </c>
      <c r="F113" s="19">
        <v>0</v>
      </c>
      <c r="G113" s="18">
        <v>0</v>
      </c>
      <c r="H113" s="97"/>
      <c r="I113" s="97"/>
      <c r="J113" s="97"/>
      <c r="K113" s="97"/>
      <c r="L113" s="97"/>
    </row>
    <row r="114" spans="1:12" ht="20.25" hidden="1" customHeight="1">
      <c r="A114" s="174"/>
      <c r="B114" s="114"/>
      <c r="C114" s="117"/>
      <c r="D114" s="117"/>
      <c r="E114" s="4" t="s">
        <v>20</v>
      </c>
      <c r="F114" s="18"/>
      <c r="G114" s="18"/>
      <c r="H114" s="98"/>
      <c r="I114" s="98"/>
      <c r="J114" s="98"/>
      <c r="K114" s="98"/>
      <c r="L114" s="98"/>
    </row>
    <row r="115" spans="1:12" ht="16.5" hidden="1" customHeight="1">
      <c r="A115" s="172"/>
      <c r="B115" s="112" t="s">
        <v>77</v>
      </c>
      <c r="C115" s="115">
        <v>609</v>
      </c>
      <c r="D115" s="115">
        <v>2020106</v>
      </c>
      <c r="E115" s="4" t="s">
        <v>16</v>
      </c>
      <c r="F115" s="18">
        <f>F116+F117+F118+F119</f>
        <v>0</v>
      </c>
      <c r="G115" s="18">
        <f>G116+G117+G118+G119</f>
        <v>0</v>
      </c>
      <c r="H115" s="96" t="s">
        <v>61</v>
      </c>
      <c r="I115" s="96" t="s">
        <v>35</v>
      </c>
      <c r="J115" s="96" t="s">
        <v>21</v>
      </c>
      <c r="K115" s="99">
        <v>0</v>
      </c>
      <c r="L115" s="99">
        <v>0</v>
      </c>
    </row>
    <row r="116" spans="1:12" ht="22.5" hidden="1" customHeight="1">
      <c r="A116" s="173"/>
      <c r="B116" s="113"/>
      <c r="C116" s="116"/>
      <c r="D116" s="116"/>
      <c r="E116" s="5" t="s">
        <v>17</v>
      </c>
      <c r="F116" s="18"/>
      <c r="G116" s="18"/>
      <c r="H116" s="97"/>
      <c r="I116" s="97"/>
      <c r="J116" s="97"/>
      <c r="K116" s="100"/>
      <c r="L116" s="100"/>
    </row>
    <row r="117" spans="1:12" ht="19.5" hidden="1" customHeight="1">
      <c r="A117" s="173"/>
      <c r="B117" s="113"/>
      <c r="C117" s="116"/>
      <c r="D117" s="116"/>
      <c r="E117" s="5" t="s">
        <v>18</v>
      </c>
      <c r="F117" s="18"/>
      <c r="G117" s="18"/>
      <c r="H117" s="97"/>
      <c r="I117" s="97"/>
      <c r="J117" s="97"/>
      <c r="K117" s="100"/>
      <c r="L117" s="100"/>
    </row>
    <row r="118" spans="1:12" ht="18.75" hidden="1" customHeight="1">
      <c r="A118" s="173"/>
      <c r="B118" s="113"/>
      <c r="C118" s="116"/>
      <c r="D118" s="116"/>
      <c r="E118" s="4" t="s">
        <v>19</v>
      </c>
      <c r="F118" s="19">
        <v>0</v>
      </c>
      <c r="G118" s="18">
        <v>0</v>
      </c>
      <c r="H118" s="97"/>
      <c r="I118" s="97"/>
      <c r="J118" s="97"/>
      <c r="K118" s="100"/>
      <c r="L118" s="100"/>
    </row>
    <row r="119" spans="1:12" ht="12.75" hidden="1" customHeight="1">
      <c r="A119" s="174"/>
      <c r="B119" s="114"/>
      <c r="C119" s="117"/>
      <c r="D119" s="117"/>
      <c r="E119" s="4" t="s">
        <v>20</v>
      </c>
      <c r="F119" s="18"/>
      <c r="G119" s="18"/>
      <c r="H119" s="98"/>
      <c r="I119" s="98"/>
      <c r="J119" s="98"/>
      <c r="K119" s="101"/>
      <c r="L119" s="101"/>
    </row>
    <row r="120" spans="1:12" ht="18.75" hidden="1" customHeight="1">
      <c r="A120" s="172"/>
      <c r="B120" s="157" t="s">
        <v>70</v>
      </c>
      <c r="C120" s="158"/>
      <c r="D120" s="159"/>
      <c r="E120" s="4" t="s">
        <v>16</v>
      </c>
      <c r="F120" s="18">
        <f t="shared" ref="F120:G129" si="8">F125</f>
        <v>0</v>
      </c>
      <c r="G120" s="18">
        <f t="shared" si="8"/>
        <v>0</v>
      </c>
      <c r="H120" s="143" t="s">
        <v>21</v>
      </c>
      <c r="I120" s="143" t="s">
        <v>21</v>
      </c>
      <c r="J120" s="143" t="s">
        <v>21</v>
      </c>
      <c r="K120" s="143" t="s">
        <v>21</v>
      </c>
      <c r="L120" s="143" t="s">
        <v>21</v>
      </c>
    </row>
    <row r="121" spans="1:12" ht="20.25" hidden="1" customHeight="1">
      <c r="A121" s="173"/>
      <c r="B121" s="160"/>
      <c r="C121" s="161"/>
      <c r="D121" s="162"/>
      <c r="E121" s="5" t="s">
        <v>17</v>
      </c>
      <c r="F121" s="18">
        <f t="shared" si="8"/>
        <v>0</v>
      </c>
      <c r="G121" s="18">
        <f t="shared" si="8"/>
        <v>0</v>
      </c>
      <c r="H121" s="144"/>
      <c r="I121" s="144"/>
      <c r="J121" s="144"/>
      <c r="K121" s="144"/>
      <c r="L121" s="144"/>
    </row>
    <row r="122" spans="1:12" ht="21.75" hidden="1" customHeight="1">
      <c r="A122" s="173"/>
      <c r="B122" s="160"/>
      <c r="C122" s="161"/>
      <c r="D122" s="162"/>
      <c r="E122" s="5" t="s">
        <v>18</v>
      </c>
      <c r="F122" s="18">
        <f t="shared" si="8"/>
        <v>0</v>
      </c>
      <c r="G122" s="18">
        <f t="shared" si="8"/>
        <v>0</v>
      </c>
      <c r="H122" s="144"/>
      <c r="I122" s="144"/>
      <c r="J122" s="144"/>
      <c r="K122" s="144"/>
      <c r="L122" s="144"/>
    </row>
    <row r="123" spans="1:12" ht="27.75" hidden="1" customHeight="1">
      <c r="A123" s="173"/>
      <c r="B123" s="160"/>
      <c r="C123" s="161"/>
      <c r="D123" s="162"/>
      <c r="E123" s="4" t="s">
        <v>19</v>
      </c>
      <c r="F123" s="18">
        <f t="shared" si="8"/>
        <v>0</v>
      </c>
      <c r="G123" s="18">
        <f t="shared" si="8"/>
        <v>0</v>
      </c>
      <c r="H123" s="144"/>
      <c r="I123" s="144"/>
      <c r="J123" s="144"/>
      <c r="K123" s="144"/>
      <c r="L123" s="144"/>
    </row>
    <row r="124" spans="1:12" ht="49.5" hidden="1" customHeight="1">
      <c r="A124" s="174"/>
      <c r="B124" s="163"/>
      <c r="C124" s="164"/>
      <c r="D124" s="165"/>
      <c r="E124" s="4" t="s">
        <v>20</v>
      </c>
      <c r="F124" s="18">
        <f t="shared" si="8"/>
        <v>0</v>
      </c>
      <c r="G124" s="18">
        <f t="shared" si="8"/>
        <v>0</v>
      </c>
      <c r="H124" s="187"/>
      <c r="I124" s="187"/>
      <c r="J124" s="187"/>
      <c r="K124" s="187"/>
      <c r="L124" s="187"/>
    </row>
    <row r="125" spans="1:12" ht="56.25" hidden="1" customHeight="1">
      <c r="A125" s="172"/>
      <c r="B125" s="112" t="s">
        <v>42</v>
      </c>
      <c r="C125" s="115" t="s">
        <v>21</v>
      </c>
      <c r="D125" s="115">
        <v>2020200</v>
      </c>
      <c r="E125" s="4" t="s">
        <v>16</v>
      </c>
      <c r="F125" s="18">
        <f t="shared" si="8"/>
        <v>0</v>
      </c>
      <c r="G125" s="18">
        <f t="shared" si="8"/>
        <v>0</v>
      </c>
      <c r="H125" s="143" t="s">
        <v>21</v>
      </c>
      <c r="I125" s="143" t="s">
        <v>21</v>
      </c>
      <c r="J125" s="143" t="s">
        <v>21</v>
      </c>
      <c r="K125" s="143" t="s">
        <v>21</v>
      </c>
      <c r="L125" s="143" t="s">
        <v>21</v>
      </c>
    </row>
    <row r="126" spans="1:12" ht="57.75" hidden="1" customHeight="1">
      <c r="A126" s="173"/>
      <c r="B126" s="113"/>
      <c r="C126" s="116"/>
      <c r="D126" s="116"/>
      <c r="E126" s="5" t="s">
        <v>17</v>
      </c>
      <c r="F126" s="18">
        <f t="shared" si="8"/>
        <v>0</v>
      </c>
      <c r="G126" s="18">
        <f t="shared" si="8"/>
        <v>0</v>
      </c>
      <c r="H126" s="144"/>
      <c r="I126" s="144"/>
      <c r="J126" s="144"/>
      <c r="K126" s="144"/>
      <c r="L126" s="144"/>
    </row>
    <row r="127" spans="1:12" ht="50.25" hidden="1" customHeight="1">
      <c r="A127" s="173"/>
      <c r="B127" s="113"/>
      <c r="C127" s="116"/>
      <c r="D127" s="116"/>
      <c r="E127" s="5" t="s">
        <v>18</v>
      </c>
      <c r="F127" s="18">
        <f t="shared" si="8"/>
        <v>0</v>
      </c>
      <c r="G127" s="18">
        <f t="shared" si="8"/>
        <v>0</v>
      </c>
      <c r="H127" s="144"/>
      <c r="I127" s="144"/>
      <c r="J127" s="144"/>
      <c r="K127" s="144"/>
      <c r="L127" s="144"/>
    </row>
    <row r="128" spans="1:12" ht="55.5" hidden="1" customHeight="1">
      <c r="A128" s="173"/>
      <c r="B128" s="113"/>
      <c r="C128" s="116"/>
      <c r="D128" s="116"/>
      <c r="E128" s="4" t="s">
        <v>19</v>
      </c>
      <c r="F128" s="18">
        <f t="shared" si="8"/>
        <v>0</v>
      </c>
      <c r="G128" s="18">
        <f t="shared" si="8"/>
        <v>0</v>
      </c>
      <c r="H128" s="144"/>
      <c r="I128" s="144"/>
      <c r="J128" s="144"/>
      <c r="K128" s="144"/>
      <c r="L128" s="144"/>
    </row>
    <row r="129" spans="1:12" ht="44.25" hidden="1" customHeight="1">
      <c r="A129" s="174"/>
      <c r="B129" s="114"/>
      <c r="C129" s="117"/>
      <c r="D129" s="117"/>
      <c r="E129" s="4" t="s">
        <v>20</v>
      </c>
      <c r="F129" s="18">
        <f t="shared" si="8"/>
        <v>0</v>
      </c>
      <c r="G129" s="18">
        <f t="shared" si="8"/>
        <v>0</v>
      </c>
      <c r="H129" s="187"/>
      <c r="I129" s="187"/>
      <c r="J129" s="187"/>
      <c r="K129" s="187"/>
      <c r="L129" s="187"/>
    </row>
    <row r="130" spans="1:12" ht="45.75" hidden="1" customHeight="1">
      <c r="A130" s="172"/>
      <c r="B130" s="112" t="s">
        <v>43</v>
      </c>
      <c r="C130" s="115">
        <v>609</v>
      </c>
      <c r="D130" s="115">
        <v>2020201</v>
      </c>
      <c r="E130" s="4" t="s">
        <v>16</v>
      </c>
      <c r="F130" s="18">
        <f>F131+F132+F133+F134</f>
        <v>0</v>
      </c>
      <c r="G130" s="18">
        <f>G131+G132+G133+G134</f>
        <v>0</v>
      </c>
      <c r="H130" s="96" t="s">
        <v>62</v>
      </c>
      <c r="I130" s="96" t="s">
        <v>35</v>
      </c>
      <c r="J130" s="96" t="s">
        <v>21</v>
      </c>
      <c r="K130" s="96"/>
      <c r="L130" s="96"/>
    </row>
    <row r="131" spans="1:12" ht="2.25" hidden="1" customHeight="1">
      <c r="A131" s="173"/>
      <c r="B131" s="113"/>
      <c r="C131" s="116"/>
      <c r="D131" s="116"/>
      <c r="E131" s="5" t="s">
        <v>17</v>
      </c>
      <c r="F131" s="18"/>
      <c r="G131" s="18"/>
      <c r="H131" s="97"/>
      <c r="I131" s="97"/>
      <c r="J131" s="97"/>
      <c r="K131" s="97"/>
      <c r="L131" s="97"/>
    </row>
    <row r="132" spans="1:12" ht="33" hidden="1" customHeight="1">
      <c r="A132" s="173"/>
      <c r="B132" s="113"/>
      <c r="C132" s="116"/>
      <c r="D132" s="116"/>
      <c r="E132" s="5" t="s">
        <v>18</v>
      </c>
      <c r="F132" s="18"/>
      <c r="G132" s="18"/>
      <c r="H132" s="97"/>
      <c r="I132" s="97"/>
      <c r="J132" s="97"/>
      <c r="K132" s="97"/>
      <c r="L132" s="97"/>
    </row>
    <row r="133" spans="1:12" ht="39.75" hidden="1" customHeight="1">
      <c r="A133" s="173"/>
      <c r="B133" s="113"/>
      <c r="C133" s="116"/>
      <c r="D133" s="116"/>
      <c r="E133" s="4" t="s">
        <v>19</v>
      </c>
      <c r="F133" s="18">
        <v>0</v>
      </c>
      <c r="G133" s="18">
        <v>0</v>
      </c>
      <c r="H133" s="97"/>
      <c r="I133" s="97"/>
      <c r="J133" s="97"/>
      <c r="K133" s="97"/>
      <c r="L133" s="97"/>
    </row>
    <row r="134" spans="1:12" ht="39.75" hidden="1" customHeight="1">
      <c r="A134" s="174"/>
      <c r="B134" s="114"/>
      <c r="C134" s="117"/>
      <c r="D134" s="117"/>
      <c r="E134" s="4" t="s">
        <v>20</v>
      </c>
      <c r="F134" s="18"/>
      <c r="G134" s="18"/>
      <c r="H134" s="98"/>
      <c r="I134" s="98"/>
      <c r="J134" s="98"/>
      <c r="K134" s="98"/>
      <c r="L134" s="98"/>
    </row>
    <row r="135" spans="1:12" ht="15" customHeight="1">
      <c r="A135" s="172"/>
      <c r="B135" s="157" t="s">
        <v>113</v>
      </c>
      <c r="C135" s="158"/>
      <c r="D135" s="159"/>
      <c r="E135" s="4" t="s">
        <v>16</v>
      </c>
      <c r="F135" s="18">
        <f>F140</f>
        <v>754999.92999999993</v>
      </c>
      <c r="G135" s="18">
        <f>G140</f>
        <v>754999.92999999993</v>
      </c>
      <c r="H135" s="143" t="s">
        <v>21</v>
      </c>
      <c r="I135" s="143" t="s">
        <v>21</v>
      </c>
      <c r="J135" s="143" t="s">
        <v>21</v>
      </c>
      <c r="K135" s="143" t="s">
        <v>21</v>
      </c>
      <c r="L135" s="143" t="s">
        <v>21</v>
      </c>
    </row>
    <row r="136" spans="1:12" ht="38.25">
      <c r="A136" s="173"/>
      <c r="B136" s="160"/>
      <c r="C136" s="161"/>
      <c r="D136" s="162"/>
      <c r="E136" s="5" t="s">
        <v>17</v>
      </c>
      <c r="F136" s="18"/>
      <c r="G136" s="18"/>
      <c r="H136" s="144"/>
      <c r="I136" s="144"/>
      <c r="J136" s="144"/>
      <c r="K136" s="144"/>
      <c r="L136" s="144"/>
    </row>
    <row r="137" spans="1:12" ht="29.25" customHeight="1">
      <c r="A137" s="173"/>
      <c r="B137" s="160"/>
      <c r="C137" s="161"/>
      <c r="D137" s="162"/>
      <c r="E137" s="5" t="s">
        <v>18</v>
      </c>
      <c r="F137" s="18"/>
      <c r="G137" s="18"/>
      <c r="H137" s="144"/>
      <c r="I137" s="144"/>
      <c r="J137" s="144"/>
      <c r="K137" s="144"/>
      <c r="L137" s="144"/>
    </row>
    <row r="138" spans="1:12" ht="15.75" customHeight="1">
      <c r="A138" s="173"/>
      <c r="B138" s="160"/>
      <c r="C138" s="161"/>
      <c r="D138" s="162"/>
      <c r="E138" s="4" t="s">
        <v>19</v>
      </c>
      <c r="F138" s="18">
        <f>F143</f>
        <v>754999.92999999993</v>
      </c>
      <c r="G138" s="18">
        <f>G143</f>
        <v>754999.92999999993</v>
      </c>
      <c r="H138" s="144"/>
      <c r="I138" s="144"/>
      <c r="J138" s="144"/>
      <c r="K138" s="144"/>
      <c r="L138" s="144"/>
    </row>
    <row r="139" spans="1:12" ht="15" customHeight="1">
      <c r="A139" s="174"/>
      <c r="B139" s="163"/>
      <c r="C139" s="164"/>
      <c r="D139" s="165"/>
      <c r="E139" s="4" t="s">
        <v>20</v>
      </c>
      <c r="F139" s="18"/>
      <c r="G139" s="18"/>
      <c r="H139" s="187"/>
      <c r="I139" s="187"/>
      <c r="J139" s="187"/>
      <c r="K139" s="187"/>
      <c r="L139" s="187"/>
    </row>
    <row r="140" spans="1:12" ht="15" customHeight="1">
      <c r="A140" s="172"/>
      <c r="B140" s="112" t="s">
        <v>145</v>
      </c>
      <c r="C140" s="226">
        <v>609</v>
      </c>
      <c r="D140" s="115">
        <v>2020200000</v>
      </c>
      <c r="E140" s="4" t="s">
        <v>16</v>
      </c>
      <c r="F140" s="18">
        <f>F145+F150</f>
        <v>754999.92999999993</v>
      </c>
      <c r="G140" s="18">
        <f>G145+G150</f>
        <v>754999.92999999993</v>
      </c>
      <c r="H140" s="143" t="s">
        <v>21</v>
      </c>
      <c r="I140" s="143" t="s">
        <v>21</v>
      </c>
      <c r="J140" s="143" t="s">
        <v>21</v>
      </c>
      <c r="K140" s="143" t="s">
        <v>21</v>
      </c>
      <c r="L140" s="143" t="s">
        <v>21</v>
      </c>
    </row>
    <row r="141" spans="1:12" ht="24.75" customHeight="1">
      <c r="A141" s="173"/>
      <c r="B141" s="113"/>
      <c r="C141" s="227"/>
      <c r="D141" s="116"/>
      <c r="E141" s="5" t="s">
        <v>17</v>
      </c>
      <c r="F141" s="18"/>
      <c r="G141" s="18"/>
      <c r="H141" s="144"/>
      <c r="I141" s="144"/>
      <c r="J141" s="144"/>
      <c r="K141" s="144"/>
      <c r="L141" s="144"/>
    </row>
    <row r="142" spans="1:12" ht="15" customHeight="1">
      <c r="A142" s="173"/>
      <c r="B142" s="113"/>
      <c r="C142" s="227"/>
      <c r="D142" s="116"/>
      <c r="E142" s="5" t="s">
        <v>18</v>
      </c>
      <c r="F142" s="18"/>
      <c r="G142" s="18"/>
      <c r="H142" s="144"/>
      <c r="I142" s="144"/>
      <c r="J142" s="144"/>
      <c r="K142" s="144"/>
      <c r="L142" s="144"/>
    </row>
    <row r="143" spans="1:12" ht="16.5" customHeight="1">
      <c r="A143" s="173"/>
      <c r="B143" s="113"/>
      <c r="C143" s="227"/>
      <c r="D143" s="116"/>
      <c r="E143" s="4" t="s">
        <v>19</v>
      </c>
      <c r="F143" s="18">
        <f>F148+F153</f>
        <v>754999.92999999993</v>
      </c>
      <c r="G143" s="18">
        <f>G148+G153</f>
        <v>754999.92999999993</v>
      </c>
      <c r="H143" s="144"/>
      <c r="I143" s="144"/>
      <c r="J143" s="144"/>
      <c r="K143" s="144"/>
      <c r="L143" s="144"/>
    </row>
    <row r="144" spans="1:12" ht="15" customHeight="1">
      <c r="A144" s="174"/>
      <c r="B144" s="114"/>
      <c r="C144" s="228"/>
      <c r="D144" s="117"/>
      <c r="E144" s="4" t="s">
        <v>20</v>
      </c>
      <c r="F144" s="18"/>
      <c r="G144" s="18"/>
      <c r="H144" s="187"/>
      <c r="I144" s="187"/>
      <c r="J144" s="187"/>
      <c r="K144" s="187"/>
      <c r="L144" s="187"/>
    </row>
    <row r="145" spans="1:12" ht="15" customHeight="1">
      <c r="A145" s="172"/>
      <c r="B145" s="112" t="s">
        <v>146</v>
      </c>
      <c r="C145" s="115">
        <v>609</v>
      </c>
      <c r="D145" s="115">
        <v>2020220010</v>
      </c>
      <c r="E145" s="4" t="s">
        <v>16</v>
      </c>
      <c r="F145" s="18">
        <f>F148</f>
        <v>498649.93</v>
      </c>
      <c r="G145" s="18">
        <f>G148</f>
        <v>498649.93</v>
      </c>
      <c r="H145" s="243" t="s">
        <v>153</v>
      </c>
      <c r="I145" s="96" t="s">
        <v>35</v>
      </c>
      <c r="J145" s="229" t="s">
        <v>21</v>
      </c>
      <c r="K145" s="96">
        <v>100</v>
      </c>
      <c r="L145" s="96">
        <v>100</v>
      </c>
    </row>
    <row r="146" spans="1:12" ht="15" customHeight="1">
      <c r="A146" s="173"/>
      <c r="B146" s="113"/>
      <c r="C146" s="116"/>
      <c r="D146" s="116"/>
      <c r="E146" s="5" t="s">
        <v>17</v>
      </c>
      <c r="F146" s="18"/>
      <c r="G146" s="18"/>
      <c r="H146" s="244"/>
      <c r="I146" s="97"/>
      <c r="J146" s="230"/>
      <c r="K146" s="97"/>
      <c r="L146" s="97"/>
    </row>
    <row r="147" spans="1:12" ht="15" customHeight="1">
      <c r="A147" s="173"/>
      <c r="B147" s="113"/>
      <c r="C147" s="116"/>
      <c r="D147" s="116"/>
      <c r="E147" s="5" t="s">
        <v>18</v>
      </c>
      <c r="F147" s="18"/>
      <c r="G147" s="18"/>
      <c r="H147" s="244"/>
      <c r="I147" s="97"/>
      <c r="J147" s="230"/>
      <c r="K147" s="97"/>
      <c r="L147" s="97"/>
    </row>
    <row r="148" spans="1:12" ht="15" customHeight="1">
      <c r="A148" s="173"/>
      <c r="B148" s="113"/>
      <c r="C148" s="116"/>
      <c r="D148" s="116"/>
      <c r="E148" s="4" t="s">
        <v>19</v>
      </c>
      <c r="F148" s="18">
        <v>498649.93</v>
      </c>
      <c r="G148" s="18">
        <v>498649.93</v>
      </c>
      <c r="H148" s="244"/>
      <c r="I148" s="97"/>
      <c r="J148" s="230"/>
      <c r="K148" s="97"/>
      <c r="L148" s="97"/>
    </row>
    <row r="149" spans="1:12" ht="23.25" customHeight="1">
      <c r="A149" s="174"/>
      <c r="B149" s="114"/>
      <c r="C149" s="117"/>
      <c r="D149" s="117"/>
      <c r="E149" s="4" t="s">
        <v>20</v>
      </c>
      <c r="F149" s="18"/>
      <c r="G149" s="18"/>
      <c r="H149" s="245"/>
      <c r="I149" s="98"/>
      <c r="J149" s="231"/>
      <c r="K149" s="98"/>
      <c r="L149" s="98"/>
    </row>
    <row r="150" spans="1:12" ht="15" customHeight="1">
      <c r="A150" s="172"/>
      <c r="B150" s="112" t="s">
        <v>179</v>
      </c>
      <c r="C150" s="115">
        <v>609</v>
      </c>
      <c r="D150" s="115">
        <v>2020220020</v>
      </c>
      <c r="E150" s="4" t="s">
        <v>16</v>
      </c>
      <c r="F150" s="18">
        <f>F153</f>
        <v>256350</v>
      </c>
      <c r="G150" s="18">
        <f>G153</f>
        <v>256350</v>
      </c>
      <c r="H150" s="243" t="s">
        <v>152</v>
      </c>
      <c r="I150" s="96" t="s">
        <v>35</v>
      </c>
      <c r="J150" s="229" t="s">
        <v>21</v>
      </c>
      <c r="K150" s="96">
        <v>100</v>
      </c>
      <c r="L150" s="96">
        <v>100</v>
      </c>
    </row>
    <row r="151" spans="1:12" ht="15" customHeight="1">
      <c r="A151" s="173"/>
      <c r="B151" s="113"/>
      <c r="C151" s="116"/>
      <c r="D151" s="116"/>
      <c r="E151" s="5" t="s">
        <v>17</v>
      </c>
      <c r="F151" s="18"/>
      <c r="G151" s="18"/>
      <c r="H151" s="244"/>
      <c r="I151" s="97"/>
      <c r="J151" s="230"/>
      <c r="K151" s="97"/>
      <c r="L151" s="97"/>
    </row>
    <row r="152" spans="1:12" ht="15" customHeight="1">
      <c r="A152" s="173"/>
      <c r="B152" s="113"/>
      <c r="C152" s="116"/>
      <c r="D152" s="116"/>
      <c r="E152" s="5" t="s">
        <v>18</v>
      </c>
      <c r="F152" s="18"/>
      <c r="G152" s="18"/>
      <c r="H152" s="244"/>
      <c r="I152" s="97"/>
      <c r="J152" s="230"/>
      <c r="K152" s="97"/>
      <c r="L152" s="97"/>
    </row>
    <row r="153" spans="1:12" ht="15" customHeight="1">
      <c r="A153" s="173"/>
      <c r="B153" s="113"/>
      <c r="C153" s="116"/>
      <c r="D153" s="116"/>
      <c r="E153" s="4" t="s">
        <v>19</v>
      </c>
      <c r="F153" s="18">
        <v>256350</v>
      </c>
      <c r="G153" s="18">
        <v>256350</v>
      </c>
      <c r="H153" s="244"/>
      <c r="I153" s="97"/>
      <c r="J153" s="230"/>
      <c r="K153" s="97"/>
      <c r="L153" s="97"/>
    </row>
    <row r="154" spans="1:12">
      <c r="A154" s="174"/>
      <c r="B154" s="114"/>
      <c r="C154" s="117"/>
      <c r="D154" s="117"/>
      <c r="E154" s="4" t="s">
        <v>20</v>
      </c>
      <c r="F154" s="18"/>
      <c r="G154" s="18"/>
      <c r="H154" s="245"/>
      <c r="I154" s="98"/>
      <c r="J154" s="231"/>
      <c r="K154" s="98"/>
      <c r="L154" s="98"/>
    </row>
    <row r="155" spans="1:12">
      <c r="A155" s="172"/>
      <c r="B155" s="157" t="s">
        <v>126</v>
      </c>
      <c r="C155" s="158"/>
      <c r="D155" s="159"/>
      <c r="E155" s="4" t="s">
        <v>16</v>
      </c>
      <c r="F155" s="18">
        <f t="shared" ref="F155:G159" si="9">F160</f>
        <v>1212750</v>
      </c>
      <c r="G155" s="18">
        <f t="shared" si="9"/>
        <v>1212750</v>
      </c>
      <c r="H155" s="143" t="s">
        <v>21</v>
      </c>
      <c r="I155" s="143" t="s">
        <v>21</v>
      </c>
      <c r="J155" s="143" t="s">
        <v>21</v>
      </c>
      <c r="K155" s="143" t="s">
        <v>21</v>
      </c>
      <c r="L155" s="143" t="s">
        <v>21</v>
      </c>
    </row>
    <row r="156" spans="1:12" ht="38.25">
      <c r="A156" s="173"/>
      <c r="B156" s="160"/>
      <c r="C156" s="161"/>
      <c r="D156" s="162"/>
      <c r="E156" s="5" t="s">
        <v>17</v>
      </c>
      <c r="F156" s="18">
        <f t="shared" si="9"/>
        <v>0</v>
      </c>
      <c r="G156" s="18">
        <f t="shared" si="9"/>
        <v>0</v>
      </c>
      <c r="H156" s="144"/>
      <c r="I156" s="144"/>
      <c r="J156" s="144"/>
      <c r="K156" s="144"/>
      <c r="L156" s="144"/>
    </row>
    <row r="157" spans="1:12" ht="25.5">
      <c r="A157" s="173"/>
      <c r="B157" s="160"/>
      <c r="C157" s="161"/>
      <c r="D157" s="162"/>
      <c r="E157" s="5" t="s">
        <v>18</v>
      </c>
      <c r="F157" s="18">
        <f t="shared" si="9"/>
        <v>1176367.5</v>
      </c>
      <c r="G157" s="18">
        <f t="shared" si="9"/>
        <v>1176367.5</v>
      </c>
      <c r="H157" s="144"/>
      <c r="I157" s="144"/>
      <c r="J157" s="144"/>
      <c r="K157" s="144"/>
      <c r="L157" s="144"/>
    </row>
    <row r="158" spans="1:12">
      <c r="A158" s="173"/>
      <c r="B158" s="160"/>
      <c r="C158" s="161"/>
      <c r="D158" s="162"/>
      <c r="E158" s="4" t="s">
        <v>19</v>
      </c>
      <c r="F158" s="18">
        <f>F163+F168</f>
        <v>36382.5</v>
      </c>
      <c r="G158" s="18">
        <f>G163+G168</f>
        <v>36382.5</v>
      </c>
      <c r="H158" s="144"/>
      <c r="I158" s="144"/>
      <c r="J158" s="144"/>
      <c r="K158" s="144"/>
      <c r="L158" s="144"/>
    </row>
    <row r="159" spans="1:12">
      <c r="A159" s="174"/>
      <c r="B159" s="163"/>
      <c r="C159" s="164"/>
      <c r="D159" s="165"/>
      <c r="E159" s="4" t="s">
        <v>20</v>
      </c>
      <c r="F159" s="18">
        <f t="shared" si="9"/>
        <v>0</v>
      </c>
      <c r="G159" s="18">
        <f t="shared" si="9"/>
        <v>0</v>
      </c>
      <c r="H159" s="187"/>
      <c r="I159" s="187"/>
      <c r="J159" s="187"/>
      <c r="K159" s="187"/>
      <c r="L159" s="187"/>
    </row>
    <row r="160" spans="1:12">
      <c r="A160" s="172"/>
      <c r="B160" s="112" t="s">
        <v>104</v>
      </c>
      <c r="C160" s="115">
        <v>609</v>
      </c>
      <c r="D160" s="115">
        <v>2020300000</v>
      </c>
      <c r="E160" s="4" t="s">
        <v>16</v>
      </c>
      <c r="F160" s="18">
        <f>F170+F175+F165</f>
        <v>1212750</v>
      </c>
      <c r="G160" s="18">
        <f>G170+G175+G165</f>
        <v>1212750</v>
      </c>
      <c r="H160" s="143" t="s">
        <v>21</v>
      </c>
      <c r="I160" s="143" t="s">
        <v>21</v>
      </c>
      <c r="J160" s="143" t="s">
        <v>21</v>
      </c>
      <c r="K160" s="143" t="s">
        <v>21</v>
      </c>
      <c r="L160" s="143" t="s">
        <v>21</v>
      </c>
    </row>
    <row r="161" spans="1:12" ht="38.25">
      <c r="A161" s="173"/>
      <c r="B161" s="113"/>
      <c r="C161" s="116"/>
      <c r="D161" s="116"/>
      <c r="E161" s="5" t="s">
        <v>17</v>
      </c>
      <c r="F161" s="18">
        <f t="shared" ref="F161:G164" si="10">F171+F176</f>
        <v>0</v>
      </c>
      <c r="G161" s="18">
        <f t="shared" si="10"/>
        <v>0</v>
      </c>
      <c r="H161" s="144"/>
      <c r="I161" s="144"/>
      <c r="J161" s="144"/>
      <c r="K161" s="144"/>
      <c r="L161" s="144"/>
    </row>
    <row r="162" spans="1:12" ht="25.5">
      <c r="A162" s="173"/>
      <c r="B162" s="113"/>
      <c r="C162" s="116"/>
      <c r="D162" s="116"/>
      <c r="E162" s="5" t="s">
        <v>18</v>
      </c>
      <c r="F162" s="18">
        <f t="shared" si="10"/>
        <v>1176367.5</v>
      </c>
      <c r="G162" s="18">
        <f t="shared" si="10"/>
        <v>1176367.5</v>
      </c>
      <c r="H162" s="144"/>
      <c r="I162" s="144"/>
      <c r="J162" s="144"/>
      <c r="K162" s="144"/>
      <c r="L162" s="144"/>
    </row>
    <row r="163" spans="1:12">
      <c r="A163" s="173"/>
      <c r="B163" s="113"/>
      <c r="C163" s="116"/>
      <c r="D163" s="116"/>
      <c r="E163" s="4" t="s">
        <v>19</v>
      </c>
      <c r="F163" s="18">
        <f t="shared" si="10"/>
        <v>36382.5</v>
      </c>
      <c r="G163" s="18">
        <f t="shared" si="10"/>
        <v>36382.5</v>
      </c>
      <c r="H163" s="144"/>
      <c r="I163" s="144"/>
      <c r="J163" s="144"/>
      <c r="K163" s="144"/>
      <c r="L163" s="144"/>
    </row>
    <row r="164" spans="1:12" ht="14.25" customHeight="1">
      <c r="A164" s="174"/>
      <c r="B164" s="114"/>
      <c r="C164" s="117"/>
      <c r="D164" s="117"/>
      <c r="E164" s="4" t="s">
        <v>20</v>
      </c>
      <c r="F164" s="18">
        <f t="shared" si="10"/>
        <v>0</v>
      </c>
      <c r="G164" s="18">
        <f t="shared" si="10"/>
        <v>0</v>
      </c>
      <c r="H164" s="187"/>
      <c r="I164" s="187"/>
      <c r="J164" s="187"/>
      <c r="K164" s="187"/>
      <c r="L164" s="187"/>
    </row>
    <row r="165" spans="1:12" ht="0.75" hidden="1" customHeight="1">
      <c r="A165" s="172"/>
      <c r="B165" s="112" t="s">
        <v>122</v>
      </c>
      <c r="C165" s="115">
        <v>609</v>
      </c>
      <c r="D165" s="115">
        <v>2020300</v>
      </c>
      <c r="E165" s="4" t="s">
        <v>16</v>
      </c>
      <c r="F165" s="18">
        <f>F168</f>
        <v>0</v>
      </c>
      <c r="G165" s="18">
        <f>G168</f>
        <v>0</v>
      </c>
      <c r="H165" s="301" t="s">
        <v>114</v>
      </c>
      <c r="I165" s="298" t="s">
        <v>35</v>
      </c>
      <c r="J165" s="96" t="s">
        <v>21</v>
      </c>
      <c r="K165" s="143">
        <v>100</v>
      </c>
      <c r="L165" s="143">
        <v>100</v>
      </c>
    </row>
    <row r="166" spans="1:12" ht="38.25" hidden="1">
      <c r="A166" s="173"/>
      <c r="B166" s="113"/>
      <c r="C166" s="116"/>
      <c r="D166" s="116"/>
      <c r="E166" s="5" t="s">
        <v>17</v>
      </c>
      <c r="F166" s="18"/>
      <c r="G166" s="18"/>
      <c r="H166" s="302"/>
      <c r="I166" s="299"/>
      <c r="J166" s="97"/>
      <c r="K166" s="144"/>
      <c r="L166" s="144"/>
    </row>
    <row r="167" spans="1:12" ht="25.5" hidden="1">
      <c r="A167" s="173"/>
      <c r="B167" s="113"/>
      <c r="C167" s="116"/>
      <c r="D167" s="116"/>
      <c r="E167" s="5" t="s">
        <v>18</v>
      </c>
      <c r="F167" s="18"/>
      <c r="G167" s="18"/>
      <c r="H167" s="302"/>
      <c r="I167" s="299"/>
      <c r="J167" s="97"/>
      <c r="K167" s="144"/>
      <c r="L167" s="144"/>
    </row>
    <row r="168" spans="1:12" hidden="1">
      <c r="A168" s="173"/>
      <c r="B168" s="113"/>
      <c r="C168" s="116"/>
      <c r="D168" s="116"/>
      <c r="E168" s="4" t="s">
        <v>19</v>
      </c>
      <c r="F168" s="18">
        <v>0</v>
      </c>
      <c r="G168" s="18">
        <v>0</v>
      </c>
      <c r="H168" s="302"/>
      <c r="I168" s="299"/>
      <c r="J168" s="97"/>
      <c r="K168" s="144"/>
      <c r="L168" s="144"/>
    </row>
    <row r="169" spans="1:12" hidden="1">
      <c r="A169" s="174"/>
      <c r="B169" s="114"/>
      <c r="C169" s="117"/>
      <c r="D169" s="117"/>
      <c r="E169" s="4" t="s">
        <v>20</v>
      </c>
      <c r="F169" s="18"/>
      <c r="G169" s="18"/>
      <c r="H169" s="303"/>
      <c r="I169" s="300"/>
      <c r="J169" s="98"/>
      <c r="K169" s="187"/>
      <c r="L169" s="187"/>
    </row>
    <row r="170" spans="1:12" ht="15" customHeight="1">
      <c r="A170" s="172"/>
      <c r="B170" s="112" t="s">
        <v>127</v>
      </c>
      <c r="C170" s="115">
        <v>609</v>
      </c>
      <c r="D170" s="115" t="s">
        <v>180</v>
      </c>
      <c r="E170" s="4" t="s">
        <v>16</v>
      </c>
      <c r="F170" s="18">
        <f>F171+F172+F173+F174</f>
        <v>1212750</v>
      </c>
      <c r="G170" s="18">
        <f>G171+G172+G173+G174</f>
        <v>1212750</v>
      </c>
      <c r="H170" s="96" t="s">
        <v>105</v>
      </c>
      <c r="I170" s="96" t="s">
        <v>63</v>
      </c>
      <c r="J170" s="96" t="s">
        <v>21</v>
      </c>
      <c r="K170" s="220">
        <v>2</v>
      </c>
      <c r="L170" s="220">
        <v>2</v>
      </c>
    </row>
    <row r="171" spans="1:12" ht="38.25">
      <c r="A171" s="173"/>
      <c r="B171" s="113"/>
      <c r="C171" s="116"/>
      <c r="D171" s="116"/>
      <c r="E171" s="5" t="s">
        <v>17</v>
      </c>
      <c r="F171" s="18"/>
      <c r="G171" s="18"/>
      <c r="H171" s="97"/>
      <c r="I171" s="97"/>
      <c r="J171" s="97"/>
      <c r="K171" s="221"/>
      <c r="L171" s="221"/>
    </row>
    <row r="172" spans="1:12" ht="25.5">
      <c r="A172" s="173"/>
      <c r="B172" s="113"/>
      <c r="C172" s="116"/>
      <c r="D172" s="116"/>
      <c r="E172" s="5" t="s">
        <v>18</v>
      </c>
      <c r="F172" s="18">
        <v>1176367.5</v>
      </c>
      <c r="G172" s="18">
        <v>1176367.5</v>
      </c>
      <c r="H172" s="97"/>
      <c r="I172" s="97"/>
      <c r="J172" s="97"/>
      <c r="K172" s="221"/>
      <c r="L172" s="221"/>
    </row>
    <row r="173" spans="1:12">
      <c r="A173" s="173"/>
      <c r="B173" s="113"/>
      <c r="C173" s="116"/>
      <c r="D173" s="116"/>
      <c r="E173" s="4" t="s">
        <v>19</v>
      </c>
      <c r="F173" s="18">
        <v>36382.5</v>
      </c>
      <c r="G173" s="18">
        <v>36382.5</v>
      </c>
      <c r="H173" s="97"/>
      <c r="I173" s="97"/>
      <c r="J173" s="97"/>
      <c r="K173" s="221"/>
      <c r="L173" s="221"/>
    </row>
    <row r="174" spans="1:12" ht="21.75" customHeight="1">
      <c r="A174" s="174"/>
      <c r="B174" s="114"/>
      <c r="C174" s="117"/>
      <c r="D174" s="117"/>
      <c r="E174" s="4" t="s">
        <v>20</v>
      </c>
      <c r="F174" s="18"/>
      <c r="G174" s="18"/>
      <c r="H174" s="98"/>
      <c r="I174" s="98"/>
      <c r="J174" s="98"/>
      <c r="K174" s="222"/>
      <c r="L174" s="222"/>
    </row>
    <row r="175" spans="1:12" ht="18" hidden="1" customHeight="1">
      <c r="A175" s="199"/>
      <c r="B175" s="190" t="s">
        <v>44</v>
      </c>
      <c r="C175" s="177">
        <v>609</v>
      </c>
      <c r="D175" s="177">
        <v>2020304</v>
      </c>
      <c r="E175" s="14" t="s">
        <v>16</v>
      </c>
      <c r="F175" s="20">
        <f>F176+F177+F178+F179</f>
        <v>0</v>
      </c>
      <c r="G175" s="20">
        <f>G176+G177+G178+G179</f>
        <v>0</v>
      </c>
      <c r="H175" s="99" t="s">
        <v>64</v>
      </c>
      <c r="I175" s="99" t="s">
        <v>63</v>
      </c>
      <c r="J175" s="99" t="s">
        <v>21</v>
      </c>
      <c r="K175" s="223">
        <v>0</v>
      </c>
      <c r="L175" s="223">
        <v>0</v>
      </c>
    </row>
    <row r="176" spans="1:12" ht="15.75" hidden="1" customHeight="1">
      <c r="A176" s="200"/>
      <c r="B176" s="191"/>
      <c r="C176" s="175"/>
      <c r="D176" s="175"/>
      <c r="E176" s="15" t="s">
        <v>17</v>
      </c>
      <c r="F176" s="20"/>
      <c r="G176" s="20"/>
      <c r="H176" s="100"/>
      <c r="I176" s="100"/>
      <c r="J176" s="100"/>
      <c r="K176" s="224"/>
      <c r="L176" s="224"/>
    </row>
    <row r="177" spans="1:12" ht="15.75" hidden="1" customHeight="1">
      <c r="A177" s="200"/>
      <c r="B177" s="191"/>
      <c r="C177" s="175"/>
      <c r="D177" s="175"/>
      <c r="E177" s="15" t="s">
        <v>18</v>
      </c>
      <c r="F177" s="20"/>
      <c r="G177" s="20"/>
      <c r="H177" s="100"/>
      <c r="I177" s="100"/>
      <c r="J177" s="100"/>
      <c r="K177" s="224"/>
      <c r="L177" s="224"/>
    </row>
    <row r="178" spans="1:12" ht="13.5" hidden="1" customHeight="1">
      <c r="A178" s="200"/>
      <c r="B178" s="191"/>
      <c r="C178" s="175"/>
      <c r="D178" s="175"/>
      <c r="E178" s="14" t="s">
        <v>19</v>
      </c>
      <c r="F178" s="20"/>
      <c r="G178" s="20"/>
      <c r="H178" s="100"/>
      <c r="I178" s="100"/>
      <c r="J178" s="100"/>
      <c r="K178" s="224"/>
      <c r="L178" s="224"/>
    </row>
    <row r="179" spans="1:12" ht="14.25" hidden="1" customHeight="1">
      <c r="A179" s="201"/>
      <c r="B179" s="192"/>
      <c r="C179" s="176"/>
      <c r="D179" s="176"/>
      <c r="E179" s="14" t="s">
        <v>20</v>
      </c>
      <c r="F179" s="20"/>
      <c r="G179" s="20"/>
      <c r="H179" s="101"/>
      <c r="I179" s="101"/>
      <c r="J179" s="101"/>
      <c r="K179" s="225"/>
      <c r="L179" s="225"/>
    </row>
    <row r="180" spans="1:12" s="2" customFormat="1">
      <c r="A180" s="199"/>
      <c r="B180" s="271" t="s">
        <v>128</v>
      </c>
      <c r="C180" s="272"/>
      <c r="D180" s="273"/>
      <c r="E180" s="14" t="s">
        <v>16</v>
      </c>
      <c r="F180" s="20">
        <f t="shared" ref="F180:G184" si="11">F185</f>
        <v>1128863.5899999999</v>
      </c>
      <c r="G180" s="20">
        <f t="shared" si="11"/>
        <v>1128863.5899999999</v>
      </c>
      <c r="H180" s="202" t="s">
        <v>21</v>
      </c>
      <c r="I180" s="202" t="s">
        <v>21</v>
      </c>
      <c r="J180" s="202" t="s">
        <v>21</v>
      </c>
      <c r="K180" s="202" t="s">
        <v>21</v>
      </c>
      <c r="L180" s="202" t="s">
        <v>21</v>
      </c>
    </row>
    <row r="181" spans="1:12" s="2" customFormat="1" ht="36.75" customHeight="1">
      <c r="A181" s="200"/>
      <c r="B181" s="188"/>
      <c r="C181" s="274"/>
      <c r="D181" s="275"/>
      <c r="E181" s="15" t="s">
        <v>17</v>
      </c>
      <c r="F181" s="20">
        <f t="shared" si="11"/>
        <v>0</v>
      </c>
      <c r="G181" s="20">
        <f t="shared" si="11"/>
        <v>0</v>
      </c>
      <c r="H181" s="203"/>
      <c r="I181" s="203"/>
      <c r="J181" s="203"/>
      <c r="K181" s="203"/>
      <c r="L181" s="203"/>
    </row>
    <row r="182" spans="1:12" s="2" customFormat="1" ht="26.25" customHeight="1">
      <c r="A182" s="200"/>
      <c r="B182" s="188"/>
      <c r="C182" s="274"/>
      <c r="D182" s="275"/>
      <c r="E182" s="15" t="s">
        <v>18</v>
      </c>
      <c r="F182" s="20">
        <f t="shared" si="11"/>
        <v>0</v>
      </c>
      <c r="G182" s="20">
        <f t="shared" si="11"/>
        <v>0</v>
      </c>
      <c r="H182" s="203"/>
      <c r="I182" s="203"/>
      <c r="J182" s="203"/>
      <c r="K182" s="203"/>
      <c r="L182" s="203"/>
    </row>
    <row r="183" spans="1:12" s="2" customFormat="1">
      <c r="A183" s="200"/>
      <c r="B183" s="188"/>
      <c r="C183" s="274"/>
      <c r="D183" s="275"/>
      <c r="E183" s="14" t="s">
        <v>19</v>
      </c>
      <c r="F183" s="20">
        <f t="shared" si="11"/>
        <v>1128863.5899999999</v>
      </c>
      <c r="G183" s="20">
        <f t="shared" si="11"/>
        <v>1128863.5899999999</v>
      </c>
      <c r="H183" s="203"/>
      <c r="I183" s="203"/>
      <c r="J183" s="203"/>
      <c r="K183" s="203"/>
      <c r="L183" s="203"/>
    </row>
    <row r="184" spans="1:12" s="2" customFormat="1">
      <c r="A184" s="201"/>
      <c r="B184" s="189"/>
      <c r="C184" s="276"/>
      <c r="D184" s="277"/>
      <c r="E184" s="14" t="s">
        <v>20</v>
      </c>
      <c r="F184" s="20">
        <f t="shared" si="11"/>
        <v>0</v>
      </c>
      <c r="G184" s="20">
        <f t="shared" si="11"/>
        <v>0</v>
      </c>
      <c r="H184" s="204"/>
      <c r="I184" s="204"/>
      <c r="J184" s="204"/>
      <c r="K184" s="204"/>
      <c r="L184" s="204"/>
    </row>
    <row r="185" spans="1:12" s="2" customFormat="1">
      <c r="A185" s="199"/>
      <c r="B185" s="190" t="s">
        <v>45</v>
      </c>
      <c r="C185" s="177">
        <v>609</v>
      </c>
      <c r="D185" s="177">
        <v>2020400000</v>
      </c>
      <c r="E185" s="14" t="s">
        <v>16</v>
      </c>
      <c r="F185" s="20">
        <f>F190+F195+F200+F205+F210+F215</f>
        <v>1128863.5899999999</v>
      </c>
      <c r="G185" s="20">
        <f>G190+G195+G200+G205+G210+G215</f>
        <v>1128863.5899999999</v>
      </c>
      <c r="H185" s="202" t="s">
        <v>21</v>
      </c>
      <c r="I185" s="202" t="s">
        <v>21</v>
      </c>
      <c r="J185" s="202" t="s">
        <v>21</v>
      </c>
      <c r="K185" s="202" t="s">
        <v>21</v>
      </c>
      <c r="L185" s="202" t="s">
        <v>21</v>
      </c>
    </row>
    <row r="186" spans="1:12" s="2" customFormat="1" ht="39.75" customHeight="1">
      <c r="A186" s="200"/>
      <c r="B186" s="191"/>
      <c r="C186" s="175"/>
      <c r="D186" s="175"/>
      <c r="E186" s="15" t="s">
        <v>17</v>
      </c>
      <c r="F186" s="20">
        <f t="shared" ref="F186:G189" si="12">F191+F196+F201</f>
        <v>0</v>
      </c>
      <c r="G186" s="20">
        <f t="shared" si="12"/>
        <v>0</v>
      </c>
      <c r="H186" s="203"/>
      <c r="I186" s="203"/>
      <c r="J186" s="203"/>
      <c r="K186" s="203"/>
      <c r="L186" s="203"/>
    </row>
    <row r="187" spans="1:12" s="2" customFormat="1" ht="27.75" customHeight="1">
      <c r="A187" s="200"/>
      <c r="B187" s="191"/>
      <c r="C187" s="175"/>
      <c r="D187" s="175"/>
      <c r="E187" s="15" t="s">
        <v>18</v>
      </c>
      <c r="F187" s="20">
        <f>F192+F197+F202+F207</f>
        <v>0</v>
      </c>
      <c r="G187" s="20">
        <f>G192+G197+G202+G207</f>
        <v>0</v>
      </c>
      <c r="H187" s="203"/>
      <c r="I187" s="203"/>
      <c r="J187" s="203"/>
      <c r="K187" s="203"/>
      <c r="L187" s="203"/>
    </row>
    <row r="188" spans="1:12" s="2" customFormat="1">
      <c r="A188" s="200"/>
      <c r="B188" s="191"/>
      <c r="C188" s="175"/>
      <c r="D188" s="175"/>
      <c r="E188" s="14" t="s">
        <v>19</v>
      </c>
      <c r="F188" s="20">
        <f>F193+F198+F203+F208+F213+F218</f>
        <v>1128863.5899999999</v>
      </c>
      <c r="G188" s="20">
        <f>G193+G198+G203+G208+G213+G218</f>
        <v>1128863.5899999999</v>
      </c>
      <c r="H188" s="203"/>
      <c r="I188" s="203"/>
      <c r="J188" s="203"/>
      <c r="K188" s="203"/>
      <c r="L188" s="203"/>
    </row>
    <row r="189" spans="1:12" s="2" customFormat="1">
      <c r="A189" s="201"/>
      <c r="B189" s="192"/>
      <c r="C189" s="176"/>
      <c r="D189" s="176"/>
      <c r="E189" s="14" t="s">
        <v>20</v>
      </c>
      <c r="F189" s="20">
        <f t="shared" si="12"/>
        <v>0</v>
      </c>
      <c r="G189" s="20">
        <f t="shared" si="12"/>
        <v>0</v>
      </c>
      <c r="H189" s="204"/>
      <c r="I189" s="204"/>
      <c r="J189" s="204"/>
      <c r="K189" s="204"/>
      <c r="L189" s="204"/>
    </row>
    <row r="190" spans="1:12" s="2" customFormat="1">
      <c r="A190" s="199"/>
      <c r="B190" s="190" t="s">
        <v>154</v>
      </c>
      <c r="C190" s="177">
        <v>609</v>
      </c>
      <c r="D190" s="177">
        <v>2020420140</v>
      </c>
      <c r="E190" s="14" t="s">
        <v>16</v>
      </c>
      <c r="F190" s="20">
        <f>F191+F192+F193+F194</f>
        <v>555536.59</v>
      </c>
      <c r="G190" s="20">
        <f>G191+G192+G193+G194</f>
        <v>555536.59</v>
      </c>
      <c r="H190" s="217" t="s">
        <v>152</v>
      </c>
      <c r="I190" s="99" t="s">
        <v>35</v>
      </c>
      <c r="J190" s="99" t="s">
        <v>21</v>
      </c>
      <c r="K190" s="99">
        <v>100</v>
      </c>
      <c r="L190" s="99">
        <v>100</v>
      </c>
    </row>
    <row r="191" spans="1:12" s="2" customFormat="1" ht="38.25">
      <c r="A191" s="200"/>
      <c r="B191" s="191"/>
      <c r="C191" s="175"/>
      <c r="D191" s="175"/>
      <c r="E191" s="15" t="s">
        <v>17</v>
      </c>
      <c r="F191" s="20"/>
      <c r="G191" s="20"/>
      <c r="H191" s="218"/>
      <c r="I191" s="100"/>
      <c r="J191" s="100"/>
      <c r="K191" s="100"/>
      <c r="L191" s="100"/>
    </row>
    <row r="192" spans="1:12" s="2" customFormat="1" ht="24" customHeight="1">
      <c r="A192" s="200"/>
      <c r="B192" s="191"/>
      <c r="C192" s="175"/>
      <c r="D192" s="175"/>
      <c r="E192" s="15" t="s">
        <v>18</v>
      </c>
      <c r="F192" s="20"/>
      <c r="G192" s="20"/>
      <c r="H192" s="218"/>
      <c r="I192" s="100"/>
      <c r="J192" s="100"/>
      <c r="K192" s="100"/>
      <c r="L192" s="100"/>
    </row>
    <row r="193" spans="1:12" s="2" customFormat="1">
      <c r="A193" s="200"/>
      <c r="B193" s="191"/>
      <c r="C193" s="175"/>
      <c r="D193" s="175"/>
      <c r="E193" s="14" t="s">
        <v>19</v>
      </c>
      <c r="F193" s="20">
        <v>555536.59</v>
      </c>
      <c r="G193" s="20">
        <v>555536.59</v>
      </c>
      <c r="H193" s="218"/>
      <c r="I193" s="100"/>
      <c r="J193" s="100"/>
      <c r="K193" s="100"/>
      <c r="L193" s="100"/>
    </row>
    <row r="194" spans="1:12" s="2" customFormat="1">
      <c r="A194" s="201"/>
      <c r="B194" s="192"/>
      <c r="C194" s="176"/>
      <c r="D194" s="176"/>
      <c r="E194" s="14" t="s">
        <v>20</v>
      </c>
      <c r="F194" s="20"/>
      <c r="G194" s="20"/>
      <c r="H194" s="219"/>
      <c r="I194" s="101"/>
      <c r="J194" s="101"/>
      <c r="K194" s="101"/>
      <c r="L194" s="101"/>
    </row>
    <row r="195" spans="1:12" s="2" customFormat="1" ht="37.5" hidden="1" customHeight="1">
      <c r="A195" s="208"/>
      <c r="B195" s="211" t="s">
        <v>46</v>
      </c>
      <c r="C195" s="214">
        <v>609</v>
      </c>
      <c r="D195" s="214">
        <v>2020405</v>
      </c>
      <c r="E195" s="49" t="s">
        <v>16</v>
      </c>
      <c r="F195" s="50">
        <f>F196+F197+F198+F199</f>
        <v>0</v>
      </c>
      <c r="G195" s="50">
        <f>G196+G197+G198+G199</f>
        <v>0</v>
      </c>
      <c r="H195" s="205" t="s">
        <v>66</v>
      </c>
      <c r="I195" s="205" t="s">
        <v>35</v>
      </c>
      <c r="J195" s="205" t="s">
        <v>21</v>
      </c>
      <c r="K195" s="205">
        <v>0</v>
      </c>
      <c r="L195" s="205">
        <v>0</v>
      </c>
    </row>
    <row r="196" spans="1:12" s="2" customFormat="1" ht="48" hidden="1" customHeight="1">
      <c r="A196" s="209"/>
      <c r="B196" s="212"/>
      <c r="C196" s="215"/>
      <c r="D196" s="215"/>
      <c r="E196" s="51" t="s">
        <v>17</v>
      </c>
      <c r="F196" s="50"/>
      <c r="G196" s="50"/>
      <c r="H196" s="206"/>
      <c r="I196" s="206"/>
      <c r="J196" s="206"/>
      <c r="K196" s="206"/>
      <c r="L196" s="206"/>
    </row>
    <row r="197" spans="1:12" s="2" customFormat="1" ht="36.75" hidden="1" customHeight="1">
      <c r="A197" s="209"/>
      <c r="B197" s="212"/>
      <c r="C197" s="215"/>
      <c r="D197" s="215"/>
      <c r="E197" s="51" t="s">
        <v>18</v>
      </c>
      <c r="F197" s="50"/>
      <c r="G197" s="50"/>
      <c r="H197" s="206"/>
      <c r="I197" s="206"/>
      <c r="J197" s="206"/>
      <c r="K197" s="206"/>
      <c r="L197" s="206"/>
    </row>
    <row r="198" spans="1:12" s="2" customFormat="1" ht="21" hidden="1" customHeight="1">
      <c r="A198" s="209"/>
      <c r="B198" s="212"/>
      <c r="C198" s="215"/>
      <c r="D198" s="215"/>
      <c r="E198" s="49" t="s">
        <v>19</v>
      </c>
      <c r="F198" s="50">
        <v>0</v>
      </c>
      <c r="G198" s="50">
        <v>0</v>
      </c>
      <c r="H198" s="206"/>
      <c r="I198" s="206"/>
      <c r="J198" s="206"/>
      <c r="K198" s="206"/>
      <c r="L198" s="206"/>
    </row>
    <row r="199" spans="1:12" s="2" customFormat="1" ht="22.5" hidden="1" customHeight="1">
      <c r="A199" s="210"/>
      <c r="B199" s="213"/>
      <c r="C199" s="216"/>
      <c r="D199" s="216"/>
      <c r="E199" s="49" t="s">
        <v>20</v>
      </c>
      <c r="F199" s="50"/>
      <c r="G199" s="50"/>
      <c r="H199" s="207"/>
      <c r="I199" s="207"/>
      <c r="J199" s="207"/>
      <c r="K199" s="207"/>
      <c r="L199" s="207"/>
    </row>
    <row r="200" spans="1:12" s="2" customFormat="1" ht="27" hidden="1" customHeight="1">
      <c r="A200" s="208"/>
      <c r="B200" s="211" t="s">
        <v>47</v>
      </c>
      <c r="C200" s="214">
        <v>609</v>
      </c>
      <c r="D200" s="214">
        <v>2020414</v>
      </c>
      <c r="E200" s="49" t="s">
        <v>16</v>
      </c>
      <c r="F200" s="50">
        <f>F201+F202+F203+F204</f>
        <v>0</v>
      </c>
      <c r="G200" s="50">
        <f>G201+G202+G203+G204</f>
        <v>0</v>
      </c>
      <c r="H200" s="205" t="s">
        <v>65</v>
      </c>
      <c r="I200" s="205" t="s">
        <v>59</v>
      </c>
      <c r="J200" s="205" t="s">
        <v>21</v>
      </c>
      <c r="K200" s="205">
        <v>1.8</v>
      </c>
      <c r="L200" s="205">
        <v>1.8</v>
      </c>
    </row>
    <row r="201" spans="1:12" s="2" customFormat="1" ht="30.75" hidden="1" customHeight="1">
      <c r="A201" s="209"/>
      <c r="B201" s="212"/>
      <c r="C201" s="215"/>
      <c r="D201" s="215"/>
      <c r="E201" s="51" t="s">
        <v>17</v>
      </c>
      <c r="F201" s="50"/>
      <c r="G201" s="50"/>
      <c r="H201" s="206"/>
      <c r="I201" s="206"/>
      <c r="J201" s="206"/>
      <c r="K201" s="206"/>
      <c r="L201" s="206"/>
    </row>
    <row r="202" spans="1:12" s="2" customFormat="1" ht="33.75" hidden="1" customHeight="1">
      <c r="A202" s="209"/>
      <c r="B202" s="212"/>
      <c r="C202" s="215"/>
      <c r="D202" s="215"/>
      <c r="E202" s="51" t="s">
        <v>18</v>
      </c>
      <c r="F202" s="50">
        <v>0</v>
      </c>
      <c r="G202" s="50">
        <v>0</v>
      </c>
      <c r="H202" s="206"/>
      <c r="I202" s="206"/>
      <c r="J202" s="206"/>
      <c r="K202" s="206"/>
      <c r="L202" s="206"/>
    </row>
    <row r="203" spans="1:12" s="2" customFormat="1" ht="31.5" hidden="1" customHeight="1">
      <c r="A203" s="209"/>
      <c r="B203" s="212"/>
      <c r="C203" s="215"/>
      <c r="D203" s="215"/>
      <c r="E203" s="49" t="s">
        <v>19</v>
      </c>
      <c r="F203" s="50">
        <v>0</v>
      </c>
      <c r="G203" s="50">
        <v>0</v>
      </c>
      <c r="H203" s="206"/>
      <c r="I203" s="206"/>
      <c r="J203" s="206"/>
      <c r="K203" s="206"/>
      <c r="L203" s="206"/>
    </row>
    <row r="204" spans="1:12" s="2" customFormat="1" ht="23.25" hidden="1" customHeight="1">
      <c r="A204" s="210"/>
      <c r="B204" s="213"/>
      <c r="C204" s="216"/>
      <c r="D204" s="216"/>
      <c r="E204" s="49" t="s">
        <v>20</v>
      </c>
      <c r="F204" s="50"/>
      <c r="G204" s="50"/>
      <c r="H204" s="207"/>
      <c r="I204" s="207"/>
      <c r="J204" s="207"/>
      <c r="K204" s="207"/>
      <c r="L204" s="207"/>
    </row>
    <row r="205" spans="1:12" s="2" customFormat="1">
      <c r="A205" s="67"/>
      <c r="B205" s="191" t="s">
        <v>123</v>
      </c>
      <c r="C205" s="177">
        <v>609</v>
      </c>
      <c r="D205" s="177">
        <v>2020420040</v>
      </c>
      <c r="E205" s="14" t="s">
        <v>16</v>
      </c>
      <c r="F205" s="20">
        <f>F206+F207+F208+F209</f>
        <v>94900</v>
      </c>
      <c r="G205" s="20">
        <f>G206+G207+G208+G209</f>
        <v>94900</v>
      </c>
      <c r="H205" s="99" t="s">
        <v>124</v>
      </c>
      <c r="I205" s="88" t="s">
        <v>57</v>
      </c>
      <c r="J205" s="99" t="s">
        <v>21</v>
      </c>
      <c r="K205" s="82">
        <v>1</v>
      </c>
      <c r="L205" s="82">
        <v>1</v>
      </c>
    </row>
    <row r="206" spans="1:12" s="2" customFormat="1" ht="25.5" customHeight="1">
      <c r="A206" s="68"/>
      <c r="B206" s="191"/>
      <c r="C206" s="175"/>
      <c r="D206" s="175"/>
      <c r="E206" s="15" t="s">
        <v>17</v>
      </c>
      <c r="F206" s="20"/>
      <c r="G206" s="20"/>
      <c r="H206" s="100"/>
      <c r="I206" s="65"/>
      <c r="J206" s="100"/>
      <c r="K206" s="65"/>
      <c r="L206" s="65"/>
    </row>
    <row r="207" spans="1:12" s="2" customFormat="1" ht="27.75" customHeight="1">
      <c r="A207" s="68"/>
      <c r="B207" s="191"/>
      <c r="C207" s="175"/>
      <c r="D207" s="175"/>
      <c r="E207" s="15" t="s">
        <v>18</v>
      </c>
      <c r="F207" s="20"/>
      <c r="G207" s="20"/>
      <c r="H207" s="100"/>
      <c r="I207" s="65"/>
      <c r="J207" s="100"/>
      <c r="K207" s="65"/>
      <c r="L207" s="65"/>
    </row>
    <row r="208" spans="1:12" s="2" customFormat="1" ht="14.25" customHeight="1">
      <c r="A208" s="68"/>
      <c r="B208" s="191"/>
      <c r="C208" s="175"/>
      <c r="D208" s="175"/>
      <c r="E208" s="14" t="s">
        <v>19</v>
      </c>
      <c r="F208" s="20">
        <v>94900</v>
      </c>
      <c r="G208" s="20">
        <v>94900</v>
      </c>
      <c r="H208" s="100"/>
      <c r="I208" s="65"/>
      <c r="J208" s="100"/>
      <c r="K208" s="65"/>
      <c r="L208" s="65"/>
    </row>
    <row r="209" spans="1:12" s="2" customFormat="1" ht="12" customHeight="1">
      <c r="A209" s="69"/>
      <c r="B209" s="192"/>
      <c r="C209" s="176"/>
      <c r="D209" s="176"/>
      <c r="E209" s="14" t="s">
        <v>20</v>
      </c>
      <c r="F209" s="20"/>
      <c r="G209" s="20"/>
      <c r="H209" s="101"/>
      <c r="I209" s="66"/>
      <c r="J209" s="101"/>
      <c r="K209" s="66"/>
      <c r="L209" s="66"/>
    </row>
    <row r="210" spans="1:12" s="2" customFormat="1" ht="16.5" customHeight="1">
      <c r="A210" s="68"/>
      <c r="B210" s="191" t="s">
        <v>181</v>
      </c>
      <c r="C210" s="175">
        <v>609</v>
      </c>
      <c r="D210" s="175">
        <v>2020420150</v>
      </c>
      <c r="E210" s="14" t="s">
        <v>16</v>
      </c>
      <c r="F210" s="20">
        <f>F211+F212+F213+F214</f>
        <v>128200</v>
      </c>
      <c r="G210" s="20">
        <f>G211+G212+G213+G214</f>
        <v>128200</v>
      </c>
      <c r="H210" s="99" t="s">
        <v>152</v>
      </c>
      <c r="I210" s="65" t="s">
        <v>35</v>
      </c>
      <c r="J210" s="99" t="s">
        <v>21</v>
      </c>
      <c r="K210" s="65">
        <v>100</v>
      </c>
      <c r="L210" s="65">
        <v>100</v>
      </c>
    </row>
    <row r="211" spans="1:12" s="2" customFormat="1" ht="28.5" customHeight="1">
      <c r="A211" s="68"/>
      <c r="B211" s="191"/>
      <c r="C211" s="175"/>
      <c r="D211" s="175"/>
      <c r="E211" s="15" t="s">
        <v>17</v>
      </c>
      <c r="F211" s="20"/>
      <c r="G211" s="20"/>
      <c r="H211" s="100"/>
      <c r="I211" s="65"/>
      <c r="J211" s="100"/>
      <c r="K211" s="65"/>
      <c r="L211" s="65"/>
    </row>
    <row r="212" spans="1:12" s="2" customFormat="1" ht="27.75" customHeight="1">
      <c r="A212" s="68"/>
      <c r="B212" s="191"/>
      <c r="C212" s="175"/>
      <c r="D212" s="175"/>
      <c r="E212" s="15" t="s">
        <v>18</v>
      </c>
      <c r="F212" s="20"/>
      <c r="G212" s="20"/>
      <c r="H212" s="100"/>
      <c r="I212" s="65"/>
      <c r="J212" s="100"/>
      <c r="K212" s="65"/>
      <c r="L212" s="65"/>
    </row>
    <row r="213" spans="1:12" s="2" customFormat="1" ht="17.25" customHeight="1">
      <c r="A213" s="68"/>
      <c r="B213" s="191"/>
      <c r="C213" s="175"/>
      <c r="D213" s="175"/>
      <c r="E213" s="14" t="s">
        <v>19</v>
      </c>
      <c r="F213" s="20">
        <v>128200</v>
      </c>
      <c r="G213" s="20">
        <v>128200</v>
      </c>
      <c r="H213" s="100"/>
      <c r="I213" s="65"/>
      <c r="J213" s="100"/>
      <c r="K213" s="65"/>
      <c r="L213" s="65"/>
    </row>
    <row r="214" spans="1:12" s="2" customFormat="1" ht="13.5" customHeight="1">
      <c r="A214" s="68"/>
      <c r="B214" s="192"/>
      <c r="C214" s="176"/>
      <c r="D214" s="176"/>
      <c r="E214" s="14" t="s">
        <v>20</v>
      </c>
      <c r="F214" s="20"/>
      <c r="G214" s="20"/>
      <c r="H214" s="100"/>
      <c r="I214" s="65"/>
      <c r="J214" s="100"/>
      <c r="K214" s="65"/>
      <c r="L214" s="65"/>
    </row>
    <row r="215" spans="1:12" s="2" customFormat="1" ht="40.5" customHeight="1">
      <c r="A215" s="81"/>
      <c r="B215" s="190" t="s">
        <v>182</v>
      </c>
      <c r="C215" s="175">
        <v>609</v>
      </c>
      <c r="D215" s="328" t="s">
        <v>183</v>
      </c>
      <c r="E215" s="14" t="s">
        <v>16</v>
      </c>
      <c r="F215" s="20">
        <f>F216+F217+F218+F219</f>
        <v>350227</v>
      </c>
      <c r="G215" s="20">
        <f>G216+G217+G218+G219</f>
        <v>350227</v>
      </c>
      <c r="H215" s="99" t="s">
        <v>152</v>
      </c>
      <c r="I215" s="78" t="s">
        <v>35</v>
      </c>
      <c r="J215" s="99" t="s">
        <v>21</v>
      </c>
      <c r="K215" s="78">
        <v>100</v>
      </c>
      <c r="L215" s="78">
        <v>100</v>
      </c>
    </row>
    <row r="216" spans="1:12" s="2" customFormat="1" ht="39" customHeight="1">
      <c r="A216" s="81"/>
      <c r="B216" s="191"/>
      <c r="C216" s="175"/>
      <c r="D216" s="329"/>
      <c r="E216" s="15" t="s">
        <v>17</v>
      </c>
      <c r="F216" s="20"/>
      <c r="G216" s="20"/>
      <c r="H216" s="100"/>
      <c r="I216" s="79"/>
      <c r="J216" s="100"/>
      <c r="K216" s="79"/>
      <c r="L216" s="79"/>
    </row>
    <row r="217" spans="1:12" s="2" customFormat="1" ht="45.75" customHeight="1">
      <c r="A217" s="81"/>
      <c r="B217" s="191"/>
      <c r="C217" s="175"/>
      <c r="D217" s="329"/>
      <c r="E217" s="15" t="s">
        <v>18</v>
      </c>
      <c r="F217" s="20"/>
      <c r="G217" s="20"/>
      <c r="H217" s="100"/>
      <c r="I217" s="79"/>
      <c r="J217" s="100"/>
      <c r="K217" s="79"/>
      <c r="L217" s="79"/>
    </row>
    <row r="218" spans="1:12" s="2" customFormat="1" ht="62.25" customHeight="1">
      <c r="A218" s="81"/>
      <c r="B218" s="191"/>
      <c r="C218" s="175"/>
      <c r="D218" s="329"/>
      <c r="E218" s="14" t="s">
        <v>19</v>
      </c>
      <c r="F218" s="20">
        <v>350227</v>
      </c>
      <c r="G218" s="20">
        <v>350227</v>
      </c>
      <c r="H218" s="100"/>
      <c r="I218" s="79"/>
      <c r="J218" s="100"/>
      <c r="K218" s="79"/>
      <c r="L218" s="79"/>
    </row>
    <row r="219" spans="1:12" s="2" customFormat="1" ht="46.5" customHeight="1">
      <c r="A219" s="81"/>
      <c r="B219" s="192"/>
      <c r="C219" s="176"/>
      <c r="D219" s="330"/>
      <c r="E219" s="14" t="s">
        <v>20</v>
      </c>
      <c r="F219" s="20"/>
      <c r="G219" s="20"/>
      <c r="H219" s="100"/>
      <c r="I219" s="80"/>
      <c r="J219" s="101"/>
      <c r="K219" s="80"/>
      <c r="L219" s="80"/>
    </row>
    <row r="220" spans="1:12">
      <c r="A220" s="172"/>
      <c r="B220" s="157" t="s">
        <v>129</v>
      </c>
      <c r="C220" s="158"/>
      <c r="D220" s="159"/>
      <c r="E220" s="4" t="s">
        <v>16</v>
      </c>
      <c r="F220" s="18">
        <f t="shared" ref="F220:G224" si="13">F225</f>
        <v>1977382.0499999998</v>
      </c>
      <c r="G220" s="18">
        <f t="shared" si="13"/>
        <v>1966282.0499999998</v>
      </c>
      <c r="H220" s="143" t="s">
        <v>21</v>
      </c>
      <c r="I220" s="143" t="s">
        <v>21</v>
      </c>
      <c r="J220" s="143" t="s">
        <v>21</v>
      </c>
      <c r="K220" s="143" t="s">
        <v>21</v>
      </c>
      <c r="L220" s="143" t="s">
        <v>21</v>
      </c>
    </row>
    <row r="221" spans="1:12" ht="40.5" customHeight="1">
      <c r="A221" s="173"/>
      <c r="B221" s="160"/>
      <c r="C221" s="161"/>
      <c r="D221" s="162"/>
      <c r="E221" s="5" t="s">
        <v>17</v>
      </c>
      <c r="F221" s="18">
        <f t="shared" si="13"/>
        <v>0</v>
      </c>
      <c r="G221" s="18">
        <f t="shared" si="13"/>
        <v>0</v>
      </c>
      <c r="H221" s="144"/>
      <c r="I221" s="144"/>
      <c r="J221" s="144"/>
      <c r="K221" s="144"/>
      <c r="L221" s="144"/>
    </row>
    <row r="222" spans="1:12" ht="25.5">
      <c r="A222" s="173"/>
      <c r="B222" s="160"/>
      <c r="C222" s="161"/>
      <c r="D222" s="162"/>
      <c r="E222" s="5" t="s">
        <v>18</v>
      </c>
      <c r="F222" s="18">
        <f t="shared" si="13"/>
        <v>0</v>
      </c>
      <c r="G222" s="18">
        <f t="shared" si="13"/>
        <v>0</v>
      </c>
      <c r="H222" s="144"/>
      <c r="I222" s="144"/>
      <c r="J222" s="144"/>
      <c r="K222" s="144"/>
      <c r="L222" s="144"/>
    </row>
    <row r="223" spans="1:12">
      <c r="A223" s="173"/>
      <c r="B223" s="160"/>
      <c r="C223" s="161"/>
      <c r="D223" s="162"/>
      <c r="E223" s="4" t="s">
        <v>19</v>
      </c>
      <c r="F223" s="18">
        <f t="shared" si="13"/>
        <v>1977382.0499999998</v>
      </c>
      <c r="G223" s="18">
        <f t="shared" si="13"/>
        <v>1966282.0499999998</v>
      </c>
      <c r="H223" s="144"/>
      <c r="I223" s="144"/>
      <c r="J223" s="144"/>
      <c r="K223" s="144"/>
      <c r="L223" s="144"/>
    </row>
    <row r="224" spans="1:12">
      <c r="A224" s="174"/>
      <c r="B224" s="163"/>
      <c r="C224" s="164"/>
      <c r="D224" s="165"/>
      <c r="E224" s="4" t="s">
        <v>20</v>
      </c>
      <c r="F224" s="18">
        <f t="shared" si="13"/>
        <v>0</v>
      </c>
      <c r="G224" s="18">
        <f t="shared" si="13"/>
        <v>0</v>
      </c>
      <c r="H224" s="187"/>
      <c r="I224" s="187"/>
      <c r="J224" s="187"/>
      <c r="K224" s="187"/>
      <c r="L224" s="187"/>
    </row>
    <row r="225" spans="1:12" s="2" customFormat="1">
      <c r="A225" s="199"/>
      <c r="B225" s="190" t="s">
        <v>48</v>
      </c>
      <c r="C225" s="177">
        <v>609</v>
      </c>
      <c r="D225" s="177">
        <v>202050000</v>
      </c>
      <c r="E225" s="14" t="s">
        <v>16</v>
      </c>
      <c r="F225" s="20">
        <f>F230+F235+F240+F245+F250</f>
        <v>1977382.0499999998</v>
      </c>
      <c r="G225" s="20">
        <f>G230+G235+G240+G245+G250</f>
        <v>1966282.0499999998</v>
      </c>
      <c r="H225" s="202" t="s">
        <v>21</v>
      </c>
      <c r="I225" s="202" t="s">
        <v>21</v>
      </c>
      <c r="J225" s="202" t="s">
        <v>21</v>
      </c>
      <c r="K225" s="202" t="s">
        <v>21</v>
      </c>
      <c r="L225" s="202" t="s">
        <v>21</v>
      </c>
    </row>
    <row r="226" spans="1:12" s="2" customFormat="1" ht="38.25">
      <c r="A226" s="200"/>
      <c r="B226" s="191"/>
      <c r="C226" s="175"/>
      <c r="D226" s="175"/>
      <c r="E226" s="15" t="s">
        <v>17</v>
      </c>
      <c r="F226" s="20">
        <f>F231+F236+F246+F241</f>
        <v>0</v>
      </c>
      <c r="G226" s="20">
        <f>G231+G236+G246+G241</f>
        <v>0</v>
      </c>
      <c r="H226" s="203"/>
      <c r="I226" s="203"/>
      <c r="J226" s="203"/>
      <c r="K226" s="203"/>
      <c r="L226" s="203"/>
    </row>
    <row r="227" spans="1:12" s="2" customFormat="1" ht="25.5">
      <c r="A227" s="200"/>
      <c r="B227" s="191"/>
      <c r="C227" s="175"/>
      <c r="D227" s="175"/>
      <c r="E227" s="15" t="s">
        <v>18</v>
      </c>
      <c r="F227" s="20">
        <f t="shared" ref="F227:G229" si="14">F232+F237+F242+F247</f>
        <v>0</v>
      </c>
      <c r="G227" s="20">
        <f t="shared" si="14"/>
        <v>0</v>
      </c>
      <c r="H227" s="203"/>
      <c r="I227" s="203"/>
      <c r="J227" s="203"/>
      <c r="K227" s="203"/>
      <c r="L227" s="203"/>
    </row>
    <row r="228" spans="1:12" s="2" customFormat="1">
      <c r="A228" s="200"/>
      <c r="B228" s="191"/>
      <c r="C228" s="175"/>
      <c r="D228" s="175"/>
      <c r="E228" s="14" t="s">
        <v>19</v>
      </c>
      <c r="F228" s="20">
        <f>F233+F238+F243+F248+F253</f>
        <v>1977382.0499999998</v>
      </c>
      <c r="G228" s="20">
        <f>G233+G238+G243+G248+G253</f>
        <v>1966282.0499999998</v>
      </c>
      <c r="H228" s="203"/>
      <c r="I228" s="203"/>
      <c r="J228" s="203"/>
      <c r="K228" s="203"/>
      <c r="L228" s="203"/>
    </row>
    <row r="229" spans="1:12" s="2" customFormat="1">
      <c r="A229" s="201"/>
      <c r="B229" s="192"/>
      <c r="C229" s="176"/>
      <c r="D229" s="176"/>
      <c r="E229" s="14" t="s">
        <v>20</v>
      </c>
      <c r="F229" s="20">
        <f t="shared" si="14"/>
        <v>0</v>
      </c>
      <c r="G229" s="20">
        <f t="shared" si="14"/>
        <v>0</v>
      </c>
      <c r="H229" s="204"/>
      <c r="I229" s="204"/>
      <c r="J229" s="204"/>
      <c r="K229" s="204"/>
      <c r="L229" s="204"/>
    </row>
    <row r="230" spans="1:12">
      <c r="A230" s="172"/>
      <c r="B230" s="190" t="s">
        <v>49</v>
      </c>
      <c r="C230" s="115">
        <v>609</v>
      </c>
      <c r="D230" s="115">
        <v>2020520010</v>
      </c>
      <c r="E230" s="4" t="s">
        <v>16</v>
      </c>
      <c r="F230" s="18">
        <f>F231+F232+F233+F234</f>
        <v>1787244.18</v>
      </c>
      <c r="G230" s="18">
        <f>G231+G232+G233+G234</f>
        <v>1776144.18</v>
      </c>
      <c r="H230" s="96" t="s">
        <v>68</v>
      </c>
      <c r="I230" s="96" t="s">
        <v>35</v>
      </c>
      <c r="J230" s="96" t="s">
        <v>21</v>
      </c>
      <c r="K230" s="96">
        <v>100</v>
      </c>
      <c r="L230" s="96">
        <v>100</v>
      </c>
    </row>
    <row r="231" spans="1:12" ht="38.25">
      <c r="A231" s="173"/>
      <c r="B231" s="191"/>
      <c r="C231" s="116"/>
      <c r="D231" s="116"/>
      <c r="E231" s="5" t="s">
        <v>17</v>
      </c>
      <c r="F231" s="18"/>
      <c r="G231" s="18"/>
      <c r="H231" s="97"/>
      <c r="I231" s="97"/>
      <c r="J231" s="97"/>
      <c r="K231" s="97"/>
      <c r="L231" s="97"/>
    </row>
    <row r="232" spans="1:12" ht="25.5">
      <c r="A232" s="173"/>
      <c r="B232" s="191"/>
      <c r="C232" s="116"/>
      <c r="D232" s="116"/>
      <c r="E232" s="5" t="s">
        <v>18</v>
      </c>
      <c r="F232" s="18"/>
      <c r="G232" s="18"/>
      <c r="H232" s="97"/>
      <c r="I232" s="97"/>
      <c r="J232" s="97"/>
      <c r="K232" s="97"/>
      <c r="L232" s="97"/>
    </row>
    <row r="233" spans="1:12">
      <c r="A233" s="173"/>
      <c r="B233" s="191"/>
      <c r="C233" s="116"/>
      <c r="D233" s="116"/>
      <c r="E233" s="4" t="s">
        <v>19</v>
      </c>
      <c r="F233" s="18">
        <v>1787244.18</v>
      </c>
      <c r="G233" s="18">
        <v>1776144.18</v>
      </c>
      <c r="H233" s="97"/>
      <c r="I233" s="97"/>
      <c r="J233" s="97"/>
      <c r="K233" s="97"/>
      <c r="L233" s="97"/>
    </row>
    <row r="234" spans="1:12" ht="12.75" customHeight="1">
      <c r="A234" s="174"/>
      <c r="B234" s="192"/>
      <c r="C234" s="117"/>
      <c r="D234" s="117"/>
      <c r="E234" s="4" t="s">
        <v>20</v>
      </c>
      <c r="F234" s="18"/>
      <c r="G234" s="18"/>
      <c r="H234" s="98"/>
      <c r="I234" s="98"/>
      <c r="J234" s="98"/>
      <c r="K234" s="98"/>
      <c r="L234" s="98"/>
    </row>
    <row r="235" spans="1:12" hidden="1">
      <c r="A235" s="172"/>
      <c r="B235" s="112" t="s">
        <v>50</v>
      </c>
      <c r="C235" s="115">
        <v>609</v>
      </c>
      <c r="D235" s="115">
        <v>2020500</v>
      </c>
      <c r="E235" s="4" t="s">
        <v>16</v>
      </c>
      <c r="F235" s="18">
        <f>F236+F237+F238+F239</f>
        <v>0</v>
      </c>
      <c r="G235" s="18">
        <f>G236+G237+G238+G239</f>
        <v>0</v>
      </c>
      <c r="H235" s="96" t="s">
        <v>155</v>
      </c>
      <c r="I235" s="96" t="s">
        <v>57</v>
      </c>
      <c r="J235" s="96" t="s">
        <v>21</v>
      </c>
      <c r="K235" s="96">
        <v>85</v>
      </c>
      <c r="L235" s="96">
        <v>100</v>
      </c>
    </row>
    <row r="236" spans="1:12" ht="38.25" hidden="1">
      <c r="A236" s="173"/>
      <c r="B236" s="113"/>
      <c r="C236" s="116"/>
      <c r="D236" s="116"/>
      <c r="E236" s="5" t="s">
        <v>17</v>
      </c>
      <c r="F236" s="18"/>
      <c r="G236" s="18"/>
      <c r="H236" s="97"/>
      <c r="I236" s="97"/>
      <c r="J236" s="97"/>
      <c r="K236" s="97"/>
      <c r="L236" s="97"/>
    </row>
    <row r="237" spans="1:12" ht="25.5" hidden="1">
      <c r="A237" s="173"/>
      <c r="B237" s="113"/>
      <c r="C237" s="116"/>
      <c r="D237" s="116"/>
      <c r="E237" s="5" t="s">
        <v>18</v>
      </c>
      <c r="F237" s="18"/>
      <c r="G237" s="18"/>
      <c r="H237" s="97"/>
      <c r="I237" s="97"/>
      <c r="J237" s="97"/>
      <c r="K237" s="97"/>
      <c r="L237" s="97"/>
    </row>
    <row r="238" spans="1:12" hidden="1">
      <c r="A238" s="173"/>
      <c r="B238" s="113"/>
      <c r="C238" s="116"/>
      <c r="D238" s="116"/>
      <c r="E238" s="4" t="s">
        <v>19</v>
      </c>
      <c r="F238" s="18">
        <v>0</v>
      </c>
      <c r="G238" s="18">
        <v>0</v>
      </c>
      <c r="H238" s="97"/>
      <c r="I238" s="97"/>
      <c r="J238" s="97"/>
      <c r="K238" s="97"/>
      <c r="L238" s="97"/>
    </row>
    <row r="239" spans="1:12" hidden="1">
      <c r="A239" s="174"/>
      <c r="B239" s="114"/>
      <c r="C239" s="117"/>
      <c r="D239" s="117"/>
      <c r="E239" s="4" t="s">
        <v>20</v>
      </c>
      <c r="F239" s="18"/>
      <c r="G239" s="18"/>
      <c r="H239" s="98"/>
      <c r="I239" s="98"/>
      <c r="J239" s="98"/>
      <c r="K239" s="98"/>
      <c r="L239" s="98"/>
    </row>
    <row r="240" spans="1:12">
      <c r="A240" s="172"/>
      <c r="B240" s="112" t="s">
        <v>184</v>
      </c>
      <c r="C240" s="115">
        <v>609</v>
      </c>
      <c r="D240" s="115">
        <v>2020520030</v>
      </c>
      <c r="E240" s="4" t="s">
        <v>16</v>
      </c>
      <c r="F240" s="18">
        <f>F241+F242+F243</f>
        <v>25000</v>
      </c>
      <c r="G240" s="18">
        <f>G241+G242+G243+G244</f>
        <v>25000</v>
      </c>
      <c r="H240" s="96" t="s">
        <v>185</v>
      </c>
      <c r="I240" s="96" t="s">
        <v>35</v>
      </c>
      <c r="J240" s="96" t="s">
        <v>21</v>
      </c>
      <c r="K240" s="96">
        <v>100</v>
      </c>
      <c r="L240" s="96">
        <v>100</v>
      </c>
    </row>
    <row r="241" spans="1:12" ht="38.25">
      <c r="A241" s="173"/>
      <c r="B241" s="113"/>
      <c r="C241" s="116"/>
      <c r="D241" s="116"/>
      <c r="E241" s="5" t="s">
        <v>17</v>
      </c>
      <c r="F241" s="18"/>
      <c r="G241" s="18"/>
      <c r="H241" s="97"/>
      <c r="I241" s="97"/>
      <c r="J241" s="97"/>
      <c r="K241" s="97"/>
      <c r="L241" s="97"/>
    </row>
    <row r="242" spans="1:12" ht="25.5">
      <c r="A242" s="173"/>
      <c r="B242" s="113"/>
      <c r="C242" s="116"/>
      <c r="D242" s="116"/>
      <c r="E242" s="5" t="s">
        <v>18</v>
      </c>
      <c r="F242" s="18"/>
      <c r="G242" s="18"/>
      <c r="H242" s="97"/>
      <c r="I242" s="97"/>
      <c r="J242" s="97"/>
      <c r="K242" s="97"/>
      <c r="L242" s="97"/>
    </row>
    <row r="243" spans="1:12">
      <c r="A243" s="173"/>
      <c r="B243" s="113"/>
      <c r="C243" s="116"/>
      <c r="D243" s="116"/>
      <c r="E243" s="4" t="s">
        <v>19</v>
      </c>
      <c r="F243" s="34">
        <v>25000</v>
      </c>
      <c r="G243" s="18">
        <v>25000</v>
      </c>
      <c r="H243" s="97"/>
      <c r="I243" s="97"/>
      <c r="J243" s="97"/>
      <c r="K243" s="97"/>
      <c r="L243" s="97"/>
    </row>
    <row r="244" spans="1:12">
      <c r="A244" s="174"/>
      <c r="B244" s="114"/>
      <c r="C244" s="117"/>
      <c r="D244" s="117"/>
      <c r="E244" s="4" t="s">
        <v>20</v>
      </c>
      <c r="F244" s="18"/>
      <c r="G244" s="18"/>
      <c r="H244" s="98"/>
      <c r="I244" s="98"/>
      <c r="J244" s="98"/>
      <c r="K244" s="98"/>
      <c r="L244" s="98"/>
    </row>
    <row r="245" spans="1:12" s="2" customFormat="1" ht="15" customHeight="1">
      <c r="A245" s="199"/>
      <c r="B245" s="112" t="s">
        <v>156</v>
      </c>
      <c r="C245" s="177">
        <v>609</v>
      </c>
      <c r="D245" s="177">
        <v>2020520050</v>
      </c>
      <c r="E245" s="14" t="s">
        <v>16</v>
      </c>
      <c r="F245" s="20">
        <f>F246+F247+F248+F249</f>
        <v>155237.87</v>
      </c>
      <c r="G245" s="20">
        <f>G246+G247+G248+G249</f>
        <v>155237.87</v>
      </c>
      <c r="H245" s="99" t="s">
        <v>67</v>
      </c>
      <c r="I245" s="99" t="s">
        <v>35</v>
      </c>
      <c r="J245" s="99" t="s">
        <v>21</v>
      </c>
      <c r="K245" s="99">
        <v>100</v>
      </c>
      <c r="L245" s="99">
        <v>100</v>
      </c>
    </row>
    <row r="246" spans="1:12" s="2" customFormat="1" ht="38.25">
      <c r="A246" s="200"/>
      <c r="B246" s="113"/>
      <c r="C246" s="175"/>
      <c r="D246" s="175"/>
      <c r="E246" s="15" t="s">
        <v>17</v>
      </c>
      <c r="F246" s="20"/>
      <c r="G246" s="20"/>
      <c r="H246" s="100"/>
      <c r="I246" s="100"/>
      <c r="J246" s="100"/>
      <c r="K246" s="100"/>
      <c r="L246" s="100"/>
    </row>
    <row r="247" spans="1:12" s="2" customFormat="1" ht="25.5">
      <c r="A247" s="200"/>
      <c r="B247" s="113"/>
      <c r="C247" s="175"/>
      <c r="D247" s="175"/>
      <c r="E247" s="15" t="s">
        <v>18</v>
      </c>
      <c r="F247" s="20"/>
      <c r="G247" s="20"/>
      <c r="H247" s="100"/>
      <c r="I247" s="100"/>
      <c r="J247" s="100"/>
      <c r="K247" s="100"/>
      <c r="L247" s="100"/>
    </row>
    <row r="248" spans="1:12" s="2" customFormat="1">
      <c r="A248" s="200"/>
      <c r="B248" s="113"/>
      <c r="C248" s="175"/>
      <c r="D248" s="175"/>
      <c r="E248" s="14" t="s">
        <v>19</v>
      </c>
      <c r="F248" s="20">
        <v>155237.87</v>
      </c>
      <c r="G248" s="20">
        <v>155237.87</v>
      </c>
      <c r="H248" s="100"/>
      <c r="I248" s="100"/>
      <c r="J248" s="100"/>
      <c r="K248" s="100"/>
      <c r="L248" s="100"/>
    </row>
    <row r="249" spans="1:12" s="2" customFormat="1">
      <c r="A249" s="201"/>
      <c r="B249" s="114"/>
      <c r="C249" s="176"/>
      <c r="D249" s="176"/>
      <c r="E249" s="14" t="s">
        <v>20</v>
      </c>
      <c r="F249" s="20"/>
      <c r="G249" s="20"/>
      <c r="H249" s="101"/>
      <c r="I249" s="101"/>
      <c r="J249" s="101"/>
      <c r="K249" s="101"/>
      <c r="L249" s="101"/>
    </row>
    <row r="250" spans="1:12" ht="15" customHeight="1">
      <c r="A250" s="62"/>
      <c r="B250" s="112" t="s">
        <v>186</v>
      </c>
      <c r="C250" s="175">
        <v>609</v>
      </c>
      <c r="D250" s="177">
        <v>2020520070</v>
      </c>
      <c r="E250" s="4" t="s">
        <v>16</v>
      </c>
      <c r="F250" s="18">
        <f>F251+F252+F253+F254</f>
        <v>9900</v>
      </c>
      <c r="G250" s="18">
        <f>G251+G252+G253+G254</f>
        <v>9900</v>
      </c>
      <c r="H250" s="96" t="s">
        <v>185</v>
      </c>
      <c r="I250" s="96" t="s">
        <v>35</v>
      </c>
      <c r="J250" s="96" t="s">
        <v>21</v>
      </c>
      <c r="K250" s="96">
        <v>100</v>
      </c>
      <c r="L250" s="96">
        <v>100</v>
      </c>
    </row>
    <row r="251" spans="1:12" ht="38.25">
      <c r="A251" s="63"/>
      <c r="B251" s="113"/>
      <c r="C251" s="175"/>
      <c r="D251" s="175"/>
      <c r="E251" s="5" t="s">
        <v>17</v>
      </c>
      <c r="F251" s="18"/>
      <c r="G251" s="18"/>
      <c r="H251" s="97"/>
      <c r="I251" s="97"/>
      <c r="J251" s="97"/>
      <c r="K251" s="97"/>
      <c r="L251" s="97"/>
    </row>
    <row r="252" spans="1:12" ht="25.5">
      <c r="A252" s="63"/>
      <c r="B252" s="113"/>
      <c r="C252" s="175"/>
      <c r="D252" s="175"/>
      <c r="E252" s="5" t="s">
        <v>18</v>
      </c>
      <c r="F252" s="18"/>
      <c r="G252" s="18"/>
      <c r="H252" s="97"/>
      <c r="I252" s="97"/>
      <c r="J252" s="97"/>
      <c r="K252" s="97"/>
      <c r="L252" s="97"/>
    </row>
    <row r="253" spans="1:12">
      <c r="A253" s="63"/>
      <c r="B253" s="113"/>
      <c r="C253" s="175"/>
      <c r="D253" s="175"/>
      <c r="E253" s="4" t="s">
        <v>19</v>
      </c>
      <c r="F253" s="18">
        <v>9900</v>
      </c>
      <c r="G253" s="18">
        <v>9900</v>
      </c>
      <c r="H253" s="97"/>
      <c r="I253" s="97"/>
      <c r="J253" s="97"/>
      <c r="K253" s="97"/>
      <c r="L253" s="97"/>
    </row>
    <row r="254" spans="1:12" ht="16.5" customHeight="1">
      <c r="A254" s="64"/>
      <c r="B254" s="114"/>
      <c r="C254" s="176"/>
      <c r="D254" s="176"/>
      <c r="E254" s="4" t="s">
        <v>20</v>
      </c>
      <c r="F254" s="20"/>
      <c r="G254" s="20"/>
      <c r="H254" s="98"/>
      <c r="I254" s="98"/>
      <c r="J254" s="98"/>
      <c r="K254" s="98"/>
      <c r="L254" s="98"/>
    </row>
    <row r="255" spans="1:12" ht="17.25" hidden="1" customHeight="1">
      <c r="A255" s="6"/>
      <c r="B255" s="188" t="s">
        <v>73</v>
      </c>
      <c r="C255" s="91"/>
      <c r="D255" s="92"/>
      <c r="E255" s="4" t="s">
        <v>16</v>
      </c>
      <c r="F255" s="20">
        <f>F260</f>
        <v>0</v>
      </c>
      <c r="G255" s="20">
        <f>G260</f>
        <v>0</v>
      </c>
      <c r="H255" s="38"/>
      <c r="I255" s="38"/>
      <c r="J255" s="38"/>
      <c r="K255" s="38"/>
      <c r="L255" s="38"/>
    </row>
    <row r="256" spans="1:12" ht="19.5" hidden="1" customHeight="1">
      <c r="A256" s="6"/>
      <c r="B256" s="188"/>
      <c r="C256" s="91"/>
      <c r="D256" s="92"/>
      <c r="E256" s="5" t="s">
        <v>17</v>
      </c>
      <c r="F256" s="20"/>
      <c r="G256" s="20"/>
      <c r="H256" s="38"/>
      <c r="I256" s="38"/>
      <c r="J256" s="38"/>
      <c r="K256" s="38"/>
      <c r="L256" s="38"/>
    </row>
    <row r="257" spans="1:12" ht="17.25" hidden="1" customHeight="1">
      <c r="A257" s="6"/>
      <c r="B257" s="188"/>
      <c r="C257" s="91"/>
      <c r="D257" s="92"/>
      <c r="E257" s="5" t="s">
        <v>18</v>
      </c>
      <c r="F257" s="20">
        <f>F262</f>
        <v>0</v>
      </c>
      <c r="G257" s="20">
        <f>G262</f>
        <v>0</v>
      </c>
      <c r="H257" s="38"/>
      <c r="I257" s="38"/>
      <c r="J257" s="38"/>
      <c r="K257" s="38"/>
      <c r="L257" s="38"/>
    </row>
    <row r="258" spans="1:12" ht="29.25" hidden="1" customHeight="1">
      <c r="A258" s="6"/>
      <c r="B258" s="188"/>
      <c r="C258" s="91"/>
      <c r="D258" s="92"/>
      <c r="E258" s="4" t="s">
        <v>19</v>
      </c>
      <c r="F258" s="20">
        <f>F263</f>
        <v>0</v>
      </c>
      <c r="G258" s="20">
        <f>G263</f>
        <v>0</v>
      </c>
      <c r="H258" s="38"/>
      <c r="I258" s="38"/>
      <c r="J258" s="38"/>
      <c r="K258" s="38"/>
      <c r="L258" s="38"/>
    </row>
    <row r="259" spans="1:12" ht="36.75" hidden="1" customHeight="1">
      <c r="A259" s="7"/>
      <c r="B259" s="189"/>
      <c r="C259" s="93"/>
      <c r="D259" s="94"/>
      <c r="E259" s="4" t="s">
        <v>20</v>
      </c>
      <c r="F259" s="20"/>
      <c r="G259" s="20"/>
      <c r="H259" s="36" t="s">
        <v>21</v>
      </c>
      <c r="I259" s="37" t="s">
        <v>21</v>
      </c>
      <c r="J259" s="37" t="s">
        <v>21</v>
      </c>
      <c r="K259" s="37" t="s">
        <v>21</v>
      </c>
      <c r="L259" s="37" t="s">
        <v>21</v>
      </c>
    </row>
    <row r="260" spans="1:12" ht="18" hidden="1" customHeight="1">
      <c r="A260" s="6"/>
      <c r="B260" s="190" t="s">
        <v>74</v>
      </c>
      <c r="C260" s="89"/>
      <c r="D260" s="89"/>
      <c r="E260" s="4" t="s">
        <v>16</v>
      </c>
      <c r="F260" s="20">
        <f>F262+F263</f>
        <v>0</v>
      </c>
      <c r="G260" s="20">
        <f>G262+G263</f>
        <v>0</v>
      </c>
      <c r="H260" s="99" t="s">
        <v>75</v>
      </c>
      <c r="I260" s="265" t="s">
        <v>57</v>
      </c>
      <c r="J260" s="265" t="s">
        <v>76</v>
      </c>
      <c r="K260" s="265"/>
      <c r="L260" s="265"/>
    </row>
    <row r="261" spans="1:12" ht="32.25" hidden="1" customHeight="1">
      <c r="A261" s="6"/>
      <c r="B261" s="191"/>
      <c r="C261" s="89"/>
      <c r="D261" s="89"/>
      <c r="E261" s="5" t="s">
        <v>17</v>
      </c>
      <c r="F261" s="20"/>
      <c r="G261" s="20"/>
      <c r="H261" s="100"/>
      <c r="I261" s="266"/>
      <c r="J261" s="266"/>
      <c r="K261" s="266"/>
      <c r="L261" s="266"/>
    </row>
    <row r="262" spans="1:12" ht="27" hidden="1" customHeight="1">
      <c r="A262" s="6"/>
      <c r="B262" s="191"/>
      <c r="C262" s="89"/>
      <c r="D262" s="89"/>
      <c r="E262" s="5" t="s">
        <v>18</v>
      </c>
      <c r="F262" s="20">
        <v>0</v>
      </c>
      <c r="G262" s="20">
        <v>0</v>
      </c>
      <c r="H262" s="100"/>
      <c r="I262" s="266"/>
      <c r="J262" s="266"/>
      <c r="K262" s="266"/>
      <c r="L262" s="266"/>
    </row>
    <row r="263" spans="1:12" ht="21" hidden="1" customHeight="1">
      <c r="A263" s="6"/>
      <c r="B263" s="191"/>
      <c r="C263" s="89"/>
      <c r="D263" s="89"/>
      <c r="E263" s="4" t="s">
        <v>19</v>
      </c>
      <c r="F263" s="20">
        <v>0</v>
      </c>
      <c r="G263" s="20">
        <v>0</v>
      </c>
      <c r="H263" s="100"/>
      <c r="I263" s="266"/>
      <c r="J263" s="266"/>
      <c r="K263" s="266"/>
      <c r="L263" s="266"/>
    </row>
    <row r="264" spans="1:12" ht="21" hidden="1" customHeight="1">
      <c r="A264" s="6"/>
      <c r="B264" s="192"/>
      <c r="C264" s="90">
        <v>609</v>
      </c>
      <c r="D264" s="90"/>
      <c r="E264" s="4" t="s">
        <v>20</v>
      </c>
      <c r="F264" s="20"/>
      <c r="G264" s="20"/>
      <c r="H264" s="101"/>
      <c r="I264" s="267"/>
      <c r="J264" s="267"/>
      <c r="K264" s="267"/>
      <c r="L264" s="267"/>
    </row>
    <row r="265" spans="1:12">
      <c r="A265" s="62"/>
      <c r="B265" s="271" t="s">
        <v>130</v>
      </c>
      <c r="C265" s="272"/>
      <c r="D265" s="273"/>
      <c r="E265" s="4" t="s">
        <v>16</v>
      </c>
      <c r="F265" s="20">
        <f>F270</f>
        <v>177857.6</v>
      </c>
      <c r="G265" s="20">
        <f>G270</f>
        <v>177857.6</v>
      </c>
      <c r="H265" s="57"/>
      <c r="I265" s="59"/>
      <c r="J265" s="59"/>
      <c r="K265" s="59"/>
      <c r="L265" s="59"/>
    </row>
    <row r="266" spans="1:12" ht="28.5" customHeight="1">
      <c r="A266" s="63"/>
      <c r="B266" s="188"/>
      <c r="C266" s="274"/>
      <c r="D266" s="275"/>
      <c r="E266" s="5" t="s">
        <v>17</v>
      </c>
      <c r="F266" s="20"/>
      <c r="G266" s="20"/>
      <c r="H266" s="58"/>
      <c r="I266" s="60"/>
      <c r="J266" s="60"/>
      <c r="K266" s="60"/>
      <c r="L266" s="60"/>
    </row>
    <row r="267" spans="1:12" ht="27" customHeight="1">
      <c r="A267" s="63"/>
      <c r="B267" s="188"/>
      <c r="C267" s="274"/>
      <c r="D267" s="275"/>
      <c r="E267" s="5" t="s">
        <v>18</v>
      </c>
      <c r="F267" s="20">
        <f>F272</f>
        <v>164499.72</v>
      </c>
      <c r="G267" s="20">
        <f>G272</f>
        <v>164499.72</v>
      </c>
      <c r="H267" s="58"/>
      <c r="I267" s="60"/>
      <c r="J267" s="60"/>
      <c r="K267" s="60"/>
      <c r="L267" s="60"/>
    </row>
    <row r="268" spans="1:12">
      <c r="A268" s="63"/>
      <c r="B268" s="188"/>
      <c r="C268" s="274"/>
      <c r="D268" s="275"/>
      <c r="E268" s="4" t="s">
        <v>19</v>
      </c>
      <c r="F268" s="20">
        <f>F273</f>
        <v>13357.88</v>
      </c>
      <c r="G268" s="20">
        <f>G273</f>
        <v>13357.88</v>
      </c>
      <c r="H268" s="58"/>
      <c r="I268" s="60"/>
      <c r="J268" s="60"/>
      <c r="K268" s="60"/>
      <c r="L268" s="60"/>
    </row>
    <row r="269" spans="1:12">
      <c r="A269" s="64"/>
      <c r="B269" s="189"/>
      <c r="C269" s="276"/>
      <c r="D269" s="277"/>
      <c r="E269" s="4" t="s">
        <v>20</v>
      </c>
      <c r="F269" s="20"/>
      <c r="G269" s="20"/>
      <c r="H269" s="61" t="s">
        <v>21</v>
      </c>
      <c r="I269" s="61" t="s">
        <v>21</v>
      </c>
      <c r="J269" s="61" t="s">
        <v>21</v>
      </c>
      <c r="K269" s="61" t="s">
        <v>21</v>
      </c>
      <c r="L269" s="61" t="s">
        <v>21</v>
      </c>
    </row>
    <row r="270" spans="1:12">
      <c r="A270" s="63"/>
      <c r="B270" s="190" t="s">
        <v>112</v>
      </c>
      <c r="C270" s="115">
        <v>609</v>
      </c>
      <c r="D270" s="177">
        <v>2020800000</v>
      </c>
      <c r="E270" s="4" t="s">
        <v>16</v>
      </c>
      <c r="F270" s="20">
        <f>F275+F280</f>
        <v>177857.6</v>
      </c>
      <c r="G270" s="20">
        <f>G275+G280</f>
        <v>177857.6</v>
      </c>
      <c r="H270" s="143" t="s">
        <v>21</v>
      </c>
      <c r="I270" s="143" t="s">
        <v>21</v>
      </c>
      <c r="J270" s="143" t="s">
        <v>21</v>
      </c>
      <c r="K270" s="143" t="s">
        <v>21</v>
      </c>
      <c r="L270" s="143" t="s">
        <v>21</v>
      </c>
    </row>
    <row r="271" spans="1:12" ht="38.25">
      <c r="A271" s="63"/>
      <c r="B271" s="191"/>
      <c r="C271" s="116"/>
      <c r="D271" s="175"/>
      <c r="E271" s="5" t="s">
        <v>17</v>
      </c>
      <c r="F271" s="20"/>
      <c r="G271" s="20"/>
      <c r="H271" s="144"/>
      <c r="I271" s="144"/>
      <c r="J271" s="144"/>
      <c r="K271" s="144"/>
      <c r="L271" s="144"/>
    </row>
    <row r="272" spans="1:12" ht="25.5">
      <c r="A272" s="63"/>
      <c r="B272" s="191"/>
      <c r="C272" s="116"/>
      <c r="D272" s="175"/>
      <c r="E272" s="5" t="s">
        <v>18</v>
      </c>
      <c r="F272" s="20">
        <f>F277+F282</f>
        <v>164499.72</v>
      </c>
      <c r="G272" s="20">
        <f>G277+G282</f>
        <v>164499.72</v>
      </c>
      <c r="H272" s="144"/>
      <c r="I272" s="144"/>
      <c r="J272" s="144"/>
      <c r="K272" s="144"/>
      <c r="L272" s="144"/>
    </row>
    <row r="273" spans="1:12">
      <c r="A273" s="63"/>
      <c r="B273" s="191"/>
      <c r="C273" s="116"/>
      <c r="D273" s="175"/>
      <c r="E273" s="4" t="s">
        <v>19</v>
      </c>
      <c r="F273" s="20">
        <f>F278+F283</f>
        <v>13357.88</v>
      </c>
      <c r="G273" s="20">
        <f>G278+G283</f>
        <v>13357.88</v>
      </c>
      <c r="H273" s="144"/>
      <c r="I273" s="144"/>
      <c r="J273" s="144"/>
      <c r="K273" s="144"/>
      <c r="L273" s="144"/>
    </row>
    <row r="274" spans="1:12">
      <c r="A274" s="63"/>
      <c r="B274" s="192"/>
      <c r="C274" s="117"/>
      <c r="D274" s="176"/>
      <c r="E274" s="4" t="s">
        <v>20</v>
      </c>
      <c r="F274" s="20"/>
      <c r="G274" s="20"/>
      <c r="H274" s="187"/>
      <c r="I274" s="187"/>
      <c r="J274" s="187"/>
      <c r="K274" s="187"/>
      <c r="L274" s="187"/>
    </row>
    <row r="275" spans="1:12" ht="15" customHeight="1">
      <c r="A275" s="62"/>
      <c r="B275" s="304" t="s">
        <v>187</v>
      </c>
      <c r="C275" s="115">
        <v>609</v>
      </c>
      <c r="D275" s="177">
        <v>2020820020</v>
      </c>
      <c r="E275" s="4" t="s">
        <v>16</v>
      </c>
      <c r="F275" s="20">
        <f>F277+F278</f>
        <v>4700</v>
      </c>
      <c r="G275" s="20">
        <f>G277+G278</f>
        <v>4700</v>
      </c>
      <c r="H275" s="278" t="s">
        <v>147</v>
      </c>
      <c r="I275" s="60" t="s">
        <v>57</v>
      </c>
      <c r="J275" s="60" t="s">
        <v>21</v>
      </c>
      <c r="K275" s="99">
        <v>1</v>
      </c>
      <c r="L275" s="99">
        <v>1</v>
      </c>
    </row>
    <row r="276" spans="1:12" ht="38.25">
      <c r="A276" s="63"/>
      <c r="B276" s="305"/>
      <c r="C276" s="116"/>
      <c r="D276" s="175"/>
      <c r="E276" s="5" t="s">
        <v>17</v>
      </c>
      <c r="F276" s="20"/>
      <c r="G276" s="20"/>
      <c r="H276" s="279"/>
      <c r="I276" s="60"/>
      <c r="J276" s="60"/>
      <c r="K276" s="100"/>
      <c r="L276" s="100"/>
    </row>
    <row r="277" spans="1:12" ht="25.5">
      <c r="A277" s="63"/>
      <c r="B277" s="305"/>
      <c r="C277" s="116"/>
      <c r="D277" s="175"/>
      <c r="E277" s="5" t="s">
        <v>18</v>
      </c>
      <c r="F277" s="20"/>
      <c r="G277" s="20"/>
      <c r="H277" s="279"/>
      <c r="I277" s="60"/>
      <c r="J277" s="60"/>
      <c r="K277" s="100"/>
      <c r="L277" s="100"/>
    </row>
    <row r="278" spans="1:12">
      <c r="A278" s="63"/>
      <c r="B278" s="305"/>
      <c r="C278" s="116"/>
      <c r="D278" s="175"/>
      <c r="E278" s="4" t="s">
        <v>19</v>
      </c>
      <c r="F278" s="20">
        <v>4700</v>
      </c>
      <c r="G278" s="20">
        <v>4700</v>
      </c>
      <c r="H278" s="279"/>
      <c r="I278" s="60"/>
      <c r="J278" s="60"/>
      <c r="K278" s="100"/>
      <c r="L278" s="100"/>
    </row>
    <row r="279" spans="1:12">
      <c r="A279" s="64"/>
      <c r="B279" s="306"/>
      <c r="C279" s="117"/>
      <c r="D279" s="176"/>
      <c r="E279" s="4" t="s">
        <v>20</v>
      </c>
      <c r="F279" s="20"/>
      <c r="G279" s="20"/>
      <c r="H279" s="280"/>
      <c r="I279" s="72"/>
      <c r="J279" s="72"/>
      <c r="K279" s="101"/>
      <c r="L279" s="101"/>
    </row>
    <row r="280" spans="1:12">
      <c r="A280" s="67"/>
      <c r="B280" s="304" t="s">
        <v>188</v>
      </c>
      <c r="C280" s="115">
        <v>609</v>
      </c>
      <c r="D280" s="177">
        <v>2020800</v>
      </c>
      <c r="E280" s="4" t="s">
        <v>16</v>
      </c>
      <c r="F280" s="20">
        <f>F282+F283</f>
        <v>173157.6</v>
      </c>
      <c r="G280" s="20">
        <f>G282+G283</f>
        <v>173157.6</v>
      </c>
      <c r="H280" s="278" t="s">
        <v>189</v>
      </c>
      <c r="I280" s="99" t="s">
        <v>35</v>
      </c>
      <c r="J280" s="70" t="s">
        <v>21</v>
      </c>
      <c r="K280" s="307">
        <v>100</v>
      </c>
      <c r="L280" s="307">
        <v>100</v>
      </c>
    </row>
    <row r="281" spans="1:12" ht="38.25">
      <c r="A281" s="68"/>
      <c r="B281" s="305"/>
      <c r="C281" s="116"/>
      <c r="D281" s="175"/>
      <c r="E281" s="5" t="s">
        <v>17</v>
      </c>
      <c r="F281" s="20"/>
      <c r="G281" s="20"/>
      <c r="H281" s="279"/>
      <c r="I281" s="100"/>
      <c r="J281" s="71"/>
      <c r="K281" s="308"/>
      <c r="L281" s="308"/>
    </row>
    <row r="282" spans="1:12" ht="25.5">
      <c r="A282" s="68"/>
      <c r="B282" s="305"/>
      <c r="C282" s="116"/>
      <c r="D282" s="175"/>
      <c r="E282" s="5" t="s">
        <v>18</v>
      </c>
      <c r="F282" s="20">
        <v>164499.72</v>
      </c>
      <c r="G282" s="20">
        <v>164499.72</v>
      </c>
      <c r="H282" s="279"/>
      <c r="I282" s="100"/>
      <c r="J282" s="71"/>
      <c r="K282" s="308"/>
      <c r="L282" s="308"/>
    </row>
    <row r="283" spans="1:12">
      <c r="A283" s="68"/>
      <c r="B283" s="305"/>
      <c r="C283" s="116"/>
      <c r="D283" s="175"/>
      <c r="E283" s="4" t="s">
        <v>19</v>
      </c>
      <c r="F283" s="20">
        <v>8657.8799999999992</v>
      </c>
      <c r="G283" s="20">
        <v>8657.8799999999992</v>
      </c>
      <c r="H283" s="279"/>
      <c r="I283" s="100"/>
      <c r="J283" s="71"/>
      <c r="K283" s="308"/>
      <c r="L283" s="308"/>
    </row>
    <row r="284" spans="1:12" ht="11.25" customHeight="1">
      <c r="A284" s="69"/>
      <c r="B284" s="306"/>
      <c r="C284" s="117"/>
      <c r="D284" s="176"/>
      <c r="E284" s="4" t="s">
        <v>20</v>
      </c>
      <c r="F284" s="20"/>
      <c r="G284" s="20"/>
      <c r="H284" s="280"/>
      <c r="I284" s="101"/>
      <c r="J284" s="72"/>
      <c r="K284" s="72"/>
      <c r="L284" s="309"/>
    </row>
    <row r="285" spans="1:12" ht="0.75" hidden="1" customHeight="1">
      <c r="A285" s="67"/>
      <c r="B285" s="284" t="s">
        <v>131</v>
      </c>
      <c r="C285" s="285"/>
      <c r="D285" s="286"/>
      <c r="E285" s="4" t="s">
        <v>16</v>
      </c>
      <c r="F285" s="20">
        <f t="shared" ref="F285:G285" si="15">F287+F288</f>
        <v>0</v>
      </c>
      <c r="G285" s="20">
        <f t="shared" si="15"/>
        <v>0</v>
      </c>
      <c r="H285" s="73"/>
      <c r="I285" s="71"/>
      <c r="J285" s="71"/>
      <c r="K285" s="71"/>
      <c r="L285" s="74"/>
    </row>
    <row r="286" spans="1:12" ht="38.25" hidden="1">
      <c r="A286" s="68"/>
      <c r="B286" s="287"/>
      <c r="C286" s="288"/>
      <c r="D286" s="289"/>
      <c r="E286" s="5" t="s">
        <v>17</v>
      </c>
      <c r="F286" s="20"/>
      <c r="G286" s="20"/>
      <c r="H286" s="73"/>
      <c r="I286" s="71"/>
      <c r="J286" s="71"/>
      <c r="K286" s="71"/>
      <c r="L286" s="74"/>
    </row>
    <row r="287" spans="1:12" ht="25.5" hidden="1">
      <c r="A287" s="68"/>
      <c r="B287" s="287"/>
      <c r="C287" s="288"/>
      <c r="D287" s="289"/>
      <c r="E287" s="5" t="s">
        <v>18</v>
      </c>
      <c r="F287" s="20"/>
      <c r="G287" s="20"/>
      <c r="H287" s="73"/>
      <c r="I287" s="71"/>
      <c r="J287" s="71"/>
      <c r="K287" s="71"/>
      <c r="L287" s="74"/>
    </row>
    <row r="288" spans="1:12" hidden="1">
      <c r="A288" s="68"/>
      <c r="B288" s="287"/>
      <c r="C288" s="288"/>
      <c r="D288" s="289"/>
      <c r="E288" s="4" t="s">
        <v>19</v>
      </c>
      <c r="F288" s="20">
        <f>F293</f>
        <v>0</v>
      </c>
      <c r="G288" s="20">
        <f>G293</f>
        <v>0</v>
      </c>
      <c r="H288" s="73"/>
      <c r="I288" s="71"/>
      <c r="J288" s="71"/>
      <c r="K288" s="71"/>
      <c r="L288" s="74"/>
    </row>
    <row r="289" spans="1:12" hidden="1">
      <c r="A289" s="69"/>
      <c r="B289" s="290"/>
      <c r="C289" s="291"/>
      <c r="D289" s="292"/>
      <c r="E289" s="4" t="s">
        <v>20</v>
      </c>
      <c r="F289" s="20"/>
      <c r="G289" s="20"/>
      <c r="H289" s="75"/>
      <c r="I289" s="72"/>
      <c r="J289" s="72"/>
      <c r="K289" s="72"/>
      <c r="L289" s="76"/>
    </row>
    <row r="290" spans="1:12" hidden="1">
      <c r="A290" s="67"/>
      <c r="B290" s="190" t="s">
        <v>132</v>
      </c>
      <c r="C290" s="115">
        <v>609</v>
      </c>
      <c r="D290" s="89"/>
      <c r="E290" s="4" t="s">
        <v>16</v>
      </c>
      <c r="F290" s="20">
        <f t="shared" ref="F290:G290" si="16">F292+F293</f>
        <v>0</v>
      </c>
      <c r="G290" s="20">
        <f t="shared" si="16"/>
        <v>0</v>
      </c>
      <c r="H290" s="73"/>
      <c r="I290" s="71"/>
      <c r="J290" s="71"/>
      <c r="K290" s="71"/>
      <c r="L290" s="74"/>
    </row>
    <row r="291" spans="1:12" ht="38.25" hidden="1">
      <c r="A291" s="68"/>
      <c r="B291" s="191"/>
      <c r="C291" s="116"/>
      <c r="D291" s="89"/>
      <c r="E291" s="5" t="s">
        <v>17</v>
      </c>
      <c r="F291" s="20"/>
      <c r="G291" s="20"/>
      <c r="H291" s="73"/>
      <c r="I291" s="71"/>
      <c r="J291" s="71"/>
      <c r="K291" s="71"/>
      <c r="L291" s="74"/>
    </row>
    <row r="292" spans="1:12" ht="25.5" hidden="1">
      <c r="A292" s="68"/>
      <c r="B292" s="191"/>
      <c r="C292" s="116"/>
      <c r="D292" s="89"/>
      <c r="E292" s="5" t="s">
        <v>18</v>
      </c>
      <c r="F292" s="20"/>
      <c r="G292" s="20"/>
      <c r="H292" s="73"/>
      <c r="I292" s="71"/>
      <c r="J292" s="71"/>
      <c r="K292" s="71"/>
      <c r="L292" s="74"/>
    </row>
    <row r="293" spans="1:12" hidden="1">
      <c r="A293" s="68"/>
      <c r="B293" s="191"/>
      <c r="C293" s="116"/>
      <c r="D293" s="89"/>
      <c r="E293" s="4" t="s">
        <v>19</v>
      </c>
      <c r="F293" s="20">
        <f>F298</f>
        <v>0</v>
      </c>
      <c r="G293" s="20">
        <f>G298</f>
        <v>0</v>
      </c>
      <c r="H293" s="73"/>
      <c r="I293" s="71"/>
      <c r="J293" s="71"/>
      <c r="K293" s="71"/>
      <c r="L293" s="74"/>
    </row>
    <row r="294" spans="1:12" hidden="1">
      <c r="A294" s="69"/>
      <c r="B294" s="192"/>
      <c r="C294" s="117"/>
      <c r="D294" s="90"/>
      <c r="E294" s="4" t="s">
        <v>20</v>
      </c>
      <c r="F294" s="20"/>
      <c r="G294" s="20"/>
      <c r="H294" s="75"/>
      <c r="I294" s="72"/>
      <c r="J294" s="72"/>
      <c r="K294" s="72"/>
      <c r="L294" s="76"/>
    </row>
    <row r="295" spans="1:12" hidden="1">
      <c r="A295" s="199"/>
      <c r="B295" s="190" t="s">
        <v>157</v>
      </c>
      <c r="C295" s="115">
        <v>609</v>
      </c>
      <c r="D295" s="89"/>
      <c r="E295" s="4" t="s">
        <v>16</v>
      </c>
      <c r="F295" s="20">
        <f>F297+F298</f>
        <v>0</v>
      </c>
      <c r="G295" s="20">
        <f>G297+G298</f>
        <v>0</v>
      </c>
      <c r="H295" s="332" t="s">
        <v>148</v>
      </c>
      <c r="I295" s="65" t="s">
        <v>35</v>
      </c>
      <c r="J295" s="71"/>
      <c r="K295" s="65">
        <v>100</v>
      </c>
      <c r="L295" s="77">
        <v>100</v>
      </c>
    </row>
    <row r="296" spans="1:12" ht="38.25" hidden="1">
      <c r="A296" s="200"/>
      <c r="B296" s="191"/>
      <c r="C296" s="116"/>
      <c r="D296" s="89"/>
      <c r="E296" s="5" t="s">
        <v>17</v>
      </c>
      <c r="F296" s="20"/>
      <c r="G296" s="20"/>
      <c r="H296" s="279"/>
      <c r="I296" s="71"/>
      <c r="J296" s="71"/>
      <c r="K296" s="71"/>
      <c r="L296" s="74"/>
    </row>
    <row r="297" spans="1:12" ht="25.5" hidden="1">
      <c r="A297" s="200"/>
      <c r="B297" s="191"/>
      <c r="C297" s="116"/>
      <c r="D297" s="89"/>
      <c r="E297" s="5" t="s">
        <v>18</v>
      </c>
      <c r="F297" s="20"/>
      <c r="G297" s="20"/>
      <c r="H297" s="279"/>
      <c r="I297" s="71"/>
      <c r="J297" s="71"/>
      <c r="K297" s="71"/>
      <c r="L297" s="74"/>
    </row>
    <row r="298" spans="1:12" hidden="1">
      <c r="A298" s="200"/>
      <c r="B298" s="191"/>
      <c r="C298" s="116"/>
      <c r="D298" s="89"/>
      <c r="E298" s="4" t="s">
        <v>19</v>
      </c>
      <c r="F298" s="20">
        <v>0</v>
      </c>
      <c r="G298" s="20">
        <v>0</v>
      </c>
      <c r="H298" s="279"/>
      <c r="I298" s="71"/>
      <c r="J298" s="71"/>
      <c r="K298" s="71"/>
      <c r="L298" s="74"/>
    </row>
    <row r="299" spans="1:12" hidden="1">
      <c r="A299" s="201"/>
      <c r="B299" s="192"/>
      <c r="C299" s="117"/>
      <c r="D299" s="89"/>
      <c r="E299" s="4" t="s">
        <v>20</v>
      </c>
      <c r="F299" s="20"/>
      <c r="G299" s="20"/>
      <c r="H299" s="280"/>
      <c r="I299" s="71"/>
      <c r="J299" s="71"/>
      <c r="K299" s="71"/>
      <c r="L299" s="74"/>
    </row>
    <row r="300" spans="1:12">
      <c r="A300" s="198" t="s">
        <v>99</v>
      </c>
      <c r="B300" s="232"/>
      <c r="C300" s="115" t="s">
        <v>21</v>
      </c>
      <c r="D300" s="115" t="s">
        <v>21</v>
      </c>
      <c r="E300" s="4" t="s">
        <v>16</v>
      </c>
      <c r="F300" s="18">
        <f>F95+F120+F155+F180+F220+F255+F265+F135+F285</f>
        <v>5251853.169999999</v>
      </c>
      <c r="G300" s="18">
        <f>G95+G120+G155+G180+G220+G255+G265+G135+G285</f>
        <v>5240753.169999999</v>
      </c>
      <c r="H300" s="143" t="s">
        <v>21</v>
      </c>
      <c r="I300" s="143" t="s">
        <v>21</v>
      </c>
      <c r="J300" s="143" t="s">
        <v>21</v>
      </c>
      <c r="K300" s="143" t="s">
        <v>21</v>
      </c>
      <c r="L300" s="143" t="s">
        <v>21</v>
      </c>
    </row>
    <row r="301" spans="1:12" ht="38.25">
      <c r="A301" s="233"/>
      <c r="B301" s="234"/>
      <c r="C301" s="116"/>
      <c r="D301" s="116"/>
      <c r="E301" s="5" t="s">
        <v>17</v>
      </c>
      <c r="F301" s="18">
        <f>F96+F121+F156+F181+F221</f>
        <v>0</v>
      </c>
      <c r="G301" s="18">
        <f>G96+G121+G156+G181+G221</f>
        <v>0</v>
      </c>
      <c r="H301" s="144"/>
      <c r="I301" s="144"/>
      <c r="J301" s="144"/>
      <c r="K301" s="144"/>
      <c r="L301" s="144"/>
    </row>
    <row r="302" spans="1:12" ht="25.5">
      <c r="A302" s="233"/>
      <c r="B302" s="234"/>
      <c r="C302" s="116"/>
      <c r="D302" s="116"/>
      <c r="E302" s="5" t="s">
        <v>18</v>
      </c>
      <c r="F302" s="18">
        <f>F97+F122+F157+F182+F222+F262+F267</f>
        <v>1340867.22</v>
      </c>
      <c r="G302" s="18">
        <f>G97+G122+G157+G182+G222+G262+G267</f>
        <v>1340867.22</v>
      </c>
      <c r="H302" s="144"/>
      <c r="I302" s="144"/>
      <c r="J302" s="144"/>
      <c r="K302" s="144"/>
      <c r="L302" s="144"/>
    </row>
    <row r="303" spans="1:12">
      <c r="A303" s="233"/>
      <c r="B303" s="234"/>
      <c r="C303" s="116"/>
      <c r="D303" s="116"/>
      <c r="E303" s="4" t="s">
        <v>19</v>
      </c>
      <c r="F303" s="18">
        <f>F98+F123+F158+F183+F223+F258+F268+F138+F288</f>
        <v>3910985.9499999993</v>
      </c>
      <c r="G303" s="18">
        <f>G98+G123+G158+G183+G223+G258+G268+G138+G288</f>
        <v>3899885.9499999993</v>
      </c>
      <c r="H303" s="144"/>
      <c r="I303" s="144"/>
      <c r="J303" s="144"/>
      <c r="K303" s="144"/>
      <c r="L303" s="144"/>
    </row>
    <row r="304" spans="1:12" ht="13.5" customHeight="1">
      <c r="A304" s="235"/>
      <c r="B304" s="236"/>
      <c r="C304" s="117"/>
      <c r="D304" s="117"/>
      <c r="E304" s="4" t="s">
        <v>20</v>
      </c>
      <c r="F304" s="18">
        <f>F99+F124+F159+F184+F224</f>
        <v>0</v>
      </c>
      <c r="G304" s="18">
        <f>G99+G124+G159+G184+G224</f>
        <v>0</v>
      </c>
      <c r="H304" s="187"/>
      <c r="I304" s="187"/>
      <c r="J304" s="187"/>
      <c r="K304" s="187"/>
      <c r="L304" s="187"/>
    </row>
    <row r="305" spans="1:12" ht="56.25" hidden="1" customHeight="1">
      <c r="A305" s="293" t="s">
        <v>133</v>
      </c>
      <c r="B305" s="294"/>
      <c r="C305" s="295" t="s">
        <v>51</v>
      </c>
      <c r="D305" s="296"/>
      <c r="E305" s="296"/>
      <c r="F305" s="296"/>
      <c r="G305" s="296"/>
      <c r="H305" s="296"/>
      <c r="I305" s="296"/>
      <c r="J305" s="296"/>
      <c r="K305" s="296"/>
      <c r="L305" s="297"/>
    </row>
    <row r="306" spans="1:12" hidden="1">
      <c r="A306" s="172"/>
      <c r="B306" s="157" t="s">
        <v>52</v>
      </c>
      <c r="C306" s="158"/>
      <c r="D306" s="159"/>
      <c r="E306" s="4" t="s">
        <v>16</v>
      </c>
      <c r="F306" s="18">
        <f t="shared" ref="F306:G315" si="17">F311</f>
        <v>0</v>
      </c>
      <c r="G306" s="18">
        <f t="shared" si="17"/>
        <v>0</v>
      </c>
      <c r="H306" s="143" t="s">
        <v>21</v>
      </c>
      <c r="I306" s="143" t="s">
        <v>21</v>
      </c>
      <c r="J306" s="143" t="s">
        <v>21</v>
      </c>
      <c r="K306" s="143" t="s">
        <v>21</v>
      </c>
      <c r="L306" s="143" t="s">
        <v>21</v>
      </c>
    </row>
    <row r="307" spans="1:12" ht="38.25" hidden="1">
      <c r="A307" s="173"/>
      <c r="B307" s="160"/>
      <c r="C307" s="161"/>
      <c r="D307" s="162"/>
      <c r="E307" s="5" t="s">
        <v>17</v>
      </c>
      <c r="F307" s="18">
        <f t="shared" si="17"/>
        <v>0</v>
      </c>
      <c r="G307" s="18">
        <f t="shared" si="17"/>
        <v>0</v>
      </c>
      <c r="H307" s="144"/>
      <c r="I307" s="144"/>
      <c r="J307" s="144"/>
      <c r="K307" s="144"/>
      <c r="L307" s="144"/>
    </row>
    <row r="308" spans="1:12" ht="25.5" hidden="1">
      <c r="A308" s="173"/>
      <c r="B308" s="160"/>
      <c r="C308" s="161"/>
      <c r="D308" s="162"/>
      <c r="E308" s="5" t="s">
        <v>18</v>
      </c>
      <c r="F308" s="18">
        <f t="shared" si="17"/>
        <v>0</v>
      </c>
      <c r="G308" s="18">
        <f t="shared" si="17"/>
        <v>0</v>
      </c>
      <c r="H308" s="144"/>
      <c r="I308" s="144"/>
      <c r="J308" s="144"/>
      <c r="K308" s="144"/>
      <c r="L308" s="144"/>
    </row>
    <row r="309" spans="1:12" hidden="1">
      <c r="A309" s="173"/>
      <c r="B309" s="160"/>
      <c r="C309" s="161"/>
      <c r="D309" s="162"/>
      <c r="E309" s="4" t="s">
        <v>19</v>
      </c>
      <c r="F309" s="18">
        <f t="shared" si="17"/>
        <v>0</v>
      </c>
      <c r="G309" s="18">
        <f t="shared" si="17"/>
        <v>0</v>
      </c>
      <c r="H309" s="144"/>
      <c r="I309" s="144"/>
      <c r="J309" s="144"/>
      <c r="K309" s="144"/>
      <c r="L309" s="144"/>
    </row>
    <row r="310" spans="1:12" hidden="1">
      <c r="A310" s="174"/>
      <c r="B310" s="163"/>
      <c r="C310" s="164"/>
      <c r="D310" s="165"/>
      <c r="E310" s="4" t="s">
        <v>20</v>
      </c>
      <c r="F310" s="18">
        <f t="shared" si="17"/>
        <v>0</v>
      </c>
      <c r="G310" s="18">
        <f t="shared" si="17"/>
        <v>0</v>
      </c>
      <c r="H310" s="187"/>
      <c r="I310" s="187"/>
      <c r="J310" s="187"/>
      <c r="K310" s="187"/>
      <c r="L310" s="187"/>
    </row>
    <row r="311" spans="1:12" hidden="1">
      <c r="A311" s="172"/>
      <c r="B311" s="112" t="s">
        <v>53</v>
      </c>
      <c r="C311" s="115" t="s">
        <v>21</v>
      </c>
      <c r="D311" s="115">
        <v>2030100</v>
      </c>
      <c r="E311" s="4" t="s">
        <v>16</v>
      </c>
      <c r="F311" s="18">
        <f t="shared" si="17"/>
        <v>0</v>
      </c>
      <c r="G311" s="18">
        <f t="shared" si="17"/>
        <v>0</v>
      </c>
      <c r="H311" s="143" t="s">
        <v>21</v>
      </c>
      <c r="I311" s="143" t="s">
        <v>21</v>
      </c>
      <c r="J311" s="143" t="s">
        <v>21</v>
      </c>
      <c r="K311" s="143" t="s">
        <v>21</v>
      </c>
      <c r="L311" s="143" t="s">
        <v>21</v>
      </c>
    </row>
    <row r="312" spans="1:12" ht="38.25" hidden="1">
      <c r="A312" s="173"/>
      <c r="B312" s="113"/>
      <c r="C312" s="116"/>
      <c r="D312" s="116"/>
      <c r="E312" s="5" t="s">
        <v>17</v>
      </c>
      <c r="F312" s="18">
        <f t="shared" si="17"/>
        <v>0</v>
      </c>
      <c r="G312" s="18">
        <f t="shared" si="17"/>
        <v>0</v>
      </c>
      <c r="H312" s="144"/>
      <c r="I312" s="144"/>
      <c r="J312" s="144"/>
      <c r="K312" s="144"/>
      <c r="L312" s="144"/>
    </row>
    <row r="313" spans="1:12" ht="25.5" hidden="1">
      <c r="A313" s="173"/>
      <c r="B313" s="113"/>
      <c r="C313" s="116"/>
      <c r="D313" s="116"/>
      <c r="E313" s="5" t="s">
        <v>18</v>
      </c>
      <c r="F313" s="18">
        <f t="shared" si="17"/>
        <v>0</v>
      </c>
      <c r="G313" s="18">
        <f t="shared" si="17"/>
        <v>0</v>
      </c>
      <c r="H313" s="144"/>
      <c r="I313" s="144"/>
      <c r="J313" s="144"/>
      <c r="K313" s="144"/>
      <c r="L313" s="144"/>
    </row>
    <row r="314" spans="1:12" hidden="1">
      <c r="A314" s="173"/>
      <c r="B314" s="113"/>
      <c r="C314" s="116"/>
      <c r="D314" s="116"/>
      <c r="E314" s="4" t="s">
        <v>19</v>
      </c>
      <c r="F314" s="18">
        <f t="shared" si="17"/>
        <v>0</v>
      </c>
      <c r="G314" s="18">
        <f t="shared" si="17"/>
        <v>0</v>
      </c>
      <c r="H314" s="144"/>
      <c r="I314" s="144"/>
      <c r="J314" s="144"/>
      <c r="K314" s="144"/>
      <c r="L314" s="144"/>
    </row>
    <row r="315" spans="1:12" hidden="1">
      <c r="A315" s="174"/>
      <c r="B315" s="114"/>
      <c r="C315" s="117"/>
      <c r="D315" s="117"/>
      <c r="E315" s="4" t="s">
        <v>20</v>
      </c>
      <c r="F315" s="18">
        <f t="shared" si="17"/>
        <v>0</v>
      </c>
      <c r="G315" s="18">
        <f t="shared" si="17"/>
        <v>0</v>
      </c>
      <c r="H315" s="187"/>
      <c r="I315" s="187"/>
      <c r="J315" s="187"/>
      <c r="K315" s="187"/>
      <c r="L315" s="187"/>
    </row>
    <row r="316" spans="1:12" hidden="1">
      <c r="A316" s="172"/>
      <c r="B316" s="112" t="s">
        <v>54</v>
      </c>
      <c r="C316" s="115">
        <v>609</v>
      </c>
      <c r="D316" s="115">
        <v>2030100</v>
      </c>
      <c r="E316" s="4" t="s">
        <v>16</v>
      </c>
      <c r="F316" s="18">
        <f>F317+F318+F319+F320</f>
        <v>0</v>
      </c>
      <c r="G316" s="18">
        <f>G317+G318+G319+G320</f>
        <v>0</v>
      </c>
      <c r="H316" s="96" t="s">
        <v>69</v>
      </c>
      <c r="I316" s="193" t="s">
        <v>56</v>
      </c>
      <c r="J316" s="193" t="s">
        <v>21</v>
      </c>
      <c r="K316" s="193"/>
      <c r="L316" s="193"/>
    </row>
    <row r="317" spans="1:12" ht="38.25" hidden="1">
      <c r="A317" s="173"/>
      <c r="B317" s="113"/>
      <c r="C317" s="116"/>
      <c r="D317" s="116"/>
      <c r="E317" s="5" t="s">
        <v>17</v>
      </c>
      <c r="F317" s="18"/>
      <c r="G317" s="18"/>
      <c r="H317" s="97"/>
      <c r="I317" s="194"/>
      <c r="J317" s="194"/>
      <c r="K317" s="194"/>
      <c r="L317" s="194"/>
    </row>
    <row r="318" spans="1:12" ht="25.5" hidden="1">
      <c r="A318" s="173"/>
      <c r="B318" s="113"/>
      <c r="C318" s="116"/>
      <c r="D318" s="116"/>
      <c r="E318" s="5" t="s">
        <v>18</v>
      </c>
      <c r="F318" s="18">
        <v>0</v>
      </c>
      <c r="G318" s="18">
        <v>0</v>
      </c>
      <c r="H318" s="97"/>
      <c r="I318" s="194"/>
      <c r="J318" s="194"/>
      <c r="K318" s="194"/>
      <c r="L318" s="194"/>
    </row>
    <row r="319" spans="1:12" hidden="1">
      <c r="A319" s="173"/>
      <c r="B319" s="113"/>
      <c r="C319" s="116"/>
      <c r="D319" s="116"/>
      <c r="E319" s="4" t="s">
        <v>19</v>
      </c>
      <c r="F319" s="18"/>
      <c r="G319" s="18"/>
      <c r="H319" s="97"/>
      <c r="I319" s="194"/>
      <c r="J319" s="194"/>
      <c r="K319" s="194"/>
      <c r="L319" s="194"/>
    </row>
    <row r="320" spans="1:12" hidden="1">
      <c r="A320" s="174"/>
      <c r="B320" s="114"/>
      <c r="C320" s="117"/>
      <c r="D320" s="117"/>
      <c r="E320" s="4" t="s">
        <v>20</v>
      </c>
      <c r="F320" s="18"/>
      <c r="G320" s="18"/>
      <c r="H320" s="98"/>
      <c r="I320" s="195"/>
      <c r="J320" s="195"/>
      <c r="K320" s="195"/>
      <c r="L320" s="195"/>
    </row>
    <row r="321" spans="1:12" hidden="1">
      <c r="A321" s="198" t="s">
        <v>85</v>
      </c>
      <c r="B321" s="159"/>
      <c r="C321" s="115" t="s">
        <v>21</v>
      </c>
      <c r="D321" s="115" t="s">
        <v>21</v>
      </c>
      <c r="E321" s="4" t="s">
        <v>16</v>
      </c>
      <c r="F321" s="18">
        <f>F306</f>
        <v>0</v>
      </c>
      <c r="G321" s="18">
        <f t="shared" ref="F321:G325" si="18">G306</f>
        <v>0</v>
      </c>
      <c r="H321" s="143" t="s">
        <v>21</v>
      </c>
      <c r="I321" s="143" t="s">
        <v>21</v>
      </c>
      <c r="J321" s="143" t="s">
        <v>21</v>
      </c>
      <c r="K321" s="143" t="s">
        <v>21</v>
      </c>
      <c r="L321" s="143" t="s">
        <v>21</v>
      </c>
    </row>
    <row r="322" spans="1:12" ht="38.25" hidden="1">
      <c r="A322" s="160"/>
      <c r="B322" s="162"/>
      <c r="C322" s="116"/>
      <c r="D322" s="116"/>
      <c r="E322" s="5" t="s">
        <v>17</v>
      </c>
      <c r="F322" s="18">
        <f t="shared" si="18"/>
        <v>0</v>
      </c>
      <c r="G322" s="18">
        <f t="shared" si="18"/>
        <v>0</v>
      </c>
      <c r="H322" s="144"/>
      <c r="I322" s="144"/>
      <c r="J322" s="144"/>
      <c r="K322" s="144"/>
      <c r="L322" s="144"/>
    </row>
    <row r="323" spans="1:12" ht="25.5" hidden="1">
      <c r="A323" s="160"/>
      <c r="B323" s="162"/>
      <c r="C323" s="116"/>
      <c r="D323" s="116"/>
      <c r="E323" s="5" t="s">
        <v>18</v>
      </c>
      <c r="F323" s="18">
        <f t="shared" si="18"/>
        <v>0</v>
      </c>
      <c r="G323" s="18">
        <f t="shared" si="18"/>
        <v>0</v>
      </c>
      <c r="H323" s="144"/>
      <c r="I323" s="144"/>
      <c r="J323" s="144"/>
      <c r="K323" s="144"/>
      <c r="L323" s="144"/>
    </row>
    <row r="324" spans="1:12" hidden="1">
      <c r="A324" s="160"/>
      <c r="B324" s="162"/>
      <c r="C324" s="116"/>
      <c r="D324" s="116"/>
      <c r="E324" s="4" t="s">
        <v>19</v>
      </c>
      <c r="F324" s="18">
        <f t="shared" si="18"/>
        <v>0</v>
      </c>
      <c r="G324" s="18">
        <f t="shared" si="18"/>
        <v>0</v>
      </c>
      <c r="H324" s="144"/>
      <c r="I324" s="144"/>
      <c r="J324" s="144"/>
      <c r="K324" s="144"/>
      <c r="L324" s="144"/>
    </row>
    <row r="325" spans="1:12" ht="13.5" hidden="1" customHeight="1">
      <c r="A325" s="163"/>
      <c r="B325" s="165"/>
      <c r="C325" s="116"/>
      <c r="D325" s="116"/>
      <c r="E325" s="8" t="s">
        <v>20</v>
      </c>
      <c r="F325" s="23">
        <f t="shared" si="18"/>
        <v>0</v>
      </c>
      <c r="G325" s="23">
        <f t="shared" si="18"/>
        <v>0</v>
      </c>
      <c r="H325" s="144"/>
      <c r="I325" s="144"/>
      <c r="J325" s="144"/>
      <c r="K325" s="144"/>
      <c r="L325" s="144"/>
    </row>
    <row r="326" spans="1:12" ht="0.75" hidden="1" customHeight="1">
      <c r="A326" s="145" t="s">
        <v>78</v>
      </c>
      <c r="B326" s="147"/>
      <c r="C326" s="178" t="s">
        <v>79</v>
      </c>
      <c r="D326" s="179"/>
      <c r="E326" s="179"/>
      <c r="F326" s="179"/>
      <c r="G326" s="179"/>
      <c r="H326" s="179"/>
      <c r="I326" s="179"/>
      <c r="J326" s="179"/>
      <c r="K326" s="179"/>
      <c r="L326" s="180"/>
    </row>
    <row r="327" spans="1:12" ht="14.25" hidden="1" customHeight="1">
      <c r="A327" s="185"/>
      <c r="B327" s="186"/>
      <c r="C327" s="181"/>
      <c r="D327" s="182"/>
      <c r="E327" s="183"/>
      <c r="F327" s="183"/>
      <c r="G327" s="183"/>
      <c r="H327" s="182"/>
      <c r="I327" s="182"/>
      <c r="J327" s="182"/>
      <c r="K327" s="182"/>
      <c r="L327" s="184"/>
    </row>
    <row r="328" spans="1:12" hidden="1">
      <c r="A328" s="157" t="s">
        <v>81</v>
      </c>
      <c r="B328" s="158"/>
      <c r="C328" s="158"/>
      <c r="D328" s="159"/>
      <c r="E328" s="4" t="s">
        <v>16</v>
      </c>
      <c r="F328" s="24">
        <f>F333</f>
        <v>0</v>
      </c>
      <c r="G328" s="24">
        <f>G333</f>
        <v>0</v>
      </c>
      <c r="H328" s="143" t="s">
        <v>21</v>
      </c>
      <c r="I328" s="143" t="s">
        <v>21</v>
      </c>
      <c r="J328" s="143" t="s">
        <v>21</v>
      </c>
      <c r="K328" s="143" t="s">
        <v>21</v>
      </c>
      <c r="L328" s="143" t="s">
        <v>21</v>
      </c>
    </row>
    <row r="329" spans="1:12" ht="38.25" hidden="1">
      <c r="A329" s="160"/>
      <c r="B329" s="161"/>
      <c r="C329" s="161"/>
      <c r="D329" s="162"/>
      <c r="E329" s="5" t="s">
        <v>17</v>
      </c>
      <c r="F329" s="25"/>
      <c r="G329" s="26"/>
      <c r="H329" s="144"/>
      <c r="I329" s="144"/>
      <c r="J329" s="144"/>
      <c r="K329" s="144"/>
      <c r="L329" s="144"/>
    </row>
    <row r="330" spans="1:12" ht="25.5" hidden="1">
      <c r="A330" s="160"/>
      <c r="B330" s="161"/>
      <c r="C330" s="161"/>
      <c r="D330" s="162"/>
      <c r="E330" s="5" t="s">
        <v>18</v>
      </c>
      <c r="F330" s="25">
        <f>F335</f>
        <v>0</v>
      </c>
      <c r="G330" s="25">
        <f>G335</f>
        <v>0</v>
      </c>
      <c r="H330" s="144"/>
      <c r="I330" s="144"/>
      <c r="J330" s="144"/>
      <c r="K330" s="144"/>
      <c r="L330" s="144"/>
    </row>
    <row r="331" spans="1:12" hidden="1">
      <c r="A331" s="160"/>
      <c r="B331" s="161"/>
      <c r="C331" s="161"/>
      <c r="D331" s="162"/>
      <c r="E331" s="4" t="s">
        <v>19</v>
      </c>
      <c r="F331" s="27">
        <f>F336</f>
        <v>0</v>
      </c>
      <c r="G331" s="27">
        <f>G336</f>
        <v>0</v>
      </c>
      <c r="H331" s="144"/>
      <c r="I331" s="144"/>
      <c r="J331" s="144"/>
      <c r="K331" s="144"/>
      <c r="L331" s="144"/>
    </row>
    <row r="332" spans="1:12" hidden="1">
      <c r="A332" s="163"/>
      <c r="B332" s="164"/>
      <c r="C332" s="164"/>
      <c r="D332" s="165"/>
      <c r="E332" s="4" t="s">
        <v>20</v>
      </c>
      <c r="F332" s="25"/>
      <c r="G332" s="26"/>
      <c r="H332" s="187"/>
      <c r="I332" s="187"/>
      <c r="J332" s="187"/>
      <c r="K332" s="187"/>
      <c r="L332" s="187"/>
    </row>
    <row r="333" spans="1:12" ht="3.75" hidden="1" customHeight="1">
      <c r="A333" s="112"/>
      <c r="B333" s="112" t="s">
        <v>80</v>
      </c>
      <c r="C333" s="166">
        <v>609</v>
      </c>
      <c r="D333" s="166">
        <v>2050100</v>
      </c>
      <c r="E333" s="4" t="s">
        <v>16</v>
      </c>
      <c r="F333" s="25">
        <f>F338+F343</f>
        <v>0</v>
      </c>
      <c r="G333" s="25">
        <f>G338+G343</f>
        <v>0</v>
      </c>
      <c r="H333" s="106"/>
      <c r="I333" s="106"/>
      <c r="J333" s="106"/>
      <c r="K333" s="106"/>
      <c r="L333" s="106"/>
    </row>
    <row r="334" spans="1:12" ht="38.25" hidden="1">
      <c r="A334" s="113"/>
      <c r="B334" s="113"/>
      <c r="C334" s="167"/>
      <c r="D334" s="167"/>
      <c r="E334" s="5" t="s">
        <v>17</v>
      </c>
      <c r="F334" s="25"/>
      <c r="G334" s="25"/>
      <c r="H334" s="107"/>
      <c r="I334" s="107"/>
      <c r="J334" s="107"/>
      <c r="K334" s="107"/>
      <c r="L334" s="107"/>
    </row>
    <row r="335" spans="1:12" ht="25.5" hidden="1">
      <c r="A335" s="113"/>
      <c r="B335" s="113"/>
      <c r="C335" s="167"/>
      <c r="D335" s="167"/>
      <c r="E335" s="5" t="s">
        <v>18</v>
      </c>
      <c r="F335" s="25">
        <f>F340+F345</f>
        <v>0</v>
      </c>
      <c r="G335" s="25">
        <f>G340+G345</f>
        <v>0</v>
      </c>
      <c r="H335" s="107"/>
      <c r="I335" s="107"/>
      <c r="J335" s="107"/>
      <c r="K335" s="107"/>
      <c r="L335" s="107"/>
    </row>
    <row r="336" spans="1:12" hidden="1">
      <c r="A336" s="113"/>
      <c r="B336" s="113"/>
      <c r="C336" s="167"/>
      <c r="D336" s="167"/>
      <c r="E336" s="4" t="s">
        <v>19</v>
      </c>
      <c r="F336" s="27">
        <f>F341+F346</f>
        <v>0</v>
      </c>
      <c r="G336" s="27">
        <f>G341+G346</f>
        <v>0</v>
      </c>
      <c r="H336" s="107"/>
      <c r="I336" s="107"/>
      <c r="J336" s="107"/>
      <c r="K336" s="107"/>
      <c r="L336" s="107"/>
    </row>
    <row r="337" spans="1:12" hidden="1">
      <c r="A337" s="114"/>
      <c r="B337" s="114"/>
      <c r="C337" s="168"/>
      <c r="D337" s="168"/>
      <c r="E337" s="4" t="s">
        <v>20</v>
      </c>
      <c r="F337" s="25"/>
      <c r="G337" s="25"/>
      <c r="H337" s="108"/>
      <c r="I337" s="108"/>
      <c r="J337" s="108"/>
      <c r="K337" s="108"/>
      <c r="L337" s="108"/>
    </row>
    <row r="338" spans="1:12" hidden="1">
      <c r="A338" s="112"/>
      <c r="B338" s="112" t="s">
        <v>87</v>
      </c>
      <c r="C338" s="166">
        <v>609</v>
      </c>
      <c r="D338" s="166">
        <v>2050100</v>
      </c>
      <c r="E338" s="4" t="s">
        <v>16</v>
      </c>
      <c r="F338" s="25">
        <f>F340+F341</f>
        <v>0</v>
      </c>
      <c r="G338" s="25">
        <f>G340+G341</f>
        <v>0</v>
      </c>
      <c r="H338" s="106" t="s">
        <v>94</v>
      </c>
      <c r="I338" s="43" t="s">
        <v>71</v>
      </c>
      <c r="J338" s="46" t="s">
        <v>21</v>
      </c>
      <c r="K338" s="43">
        <v>0</v>
      </c>
      <c r="L338" s="43">
        <v>0</v>
      </c>
    </row>
    <row r="339" spans="1:12" ht="38.25" hidden="1">
      <c r="A339" s="113"/>
      <c r="B339" s="113"/>
      <c r="C339" s="167"/>
      <c r="D339" s="167"/>
      <c r="E339" s="5" t="s">
        <v>17</v>
      </c>
      <c r="F339" s="25"/>
      <c r="G339" s="25"/>
      <c r="H339" s="107"/>
      <c r="I339" s="44"/>
      <c r="J339" s="47"/>
      <c r="K339" s="44"/>
      <c r="L339" s="44"/>
    </row>
    <row r="340" spans="1:12" ht="25.5" hidden="1">
      <c r="A340" s="113"/>
      <c r="B340" s="113"/>
      <c r="C340" s="167"/>
      <c r="D340" s="167"/>
      <c r="E340" s="5" t="s">
        <v>18</v>
      </c>
      <c r="F340" s="25">
        <v>0</v>
      </c>
      <c r="G340" s="25">
        <v>0</v>
      </c>
      <c r="H340" s="107"/>
      <c r="I340" s="44"/>
      <c r="J340" s="47"/>
      <c r="K340" s="44"/>
      <c r="L340" s="44"/>
    </row>
    <row r="341" spans="1:12" hidden="1">
      <c r="A341" s="113"/>
      <c r="B341" s="113"/>
      <c r="C341" s="167"/>
      <c r="D341" s="167"/>
      <c r="E341" s="4" t="s">
        <v>19</v>
      </c>
      <c r="F341" s="27">
        <v>0</v>
      </c>
      <c r="G341" s="27">
        <v>0</v>
      </c>
      <c r="H341" s="107"/>
      <c r="I341" s="44"/>
      <c r="J341" s="47"/>
      <c r="K341" s="44"/>
      <c r="L341" s="44"/>
    </row>
    <row r="342" spans="1:12" ht="60" hidden="1">
      <c r="A342" s="114"/>
      <c r="B342" s="114"/>
      <c r="C342" s="168"/>
      <c r="D342" s="168"/>
      <c r="E342" s="4" t="s">
        <v>20</v>
      </c>
      <c r="F342" s="25"/>
      <c r="G342" s="25"/>
      <c r="H342" s="45" t="s">
        <v>102</v>
      </c>
      <c r="I342" s="45" t="s">
        <v>103</v>
      </c>
      <c r="J342" s="47"/>
      <c r="K342" s="45">
        <v>0</v>
      </c>
      <c r="L342" s="45">
        <v>0</v>
      </c>
    </row>
    <row r="343" spans="1:12" hidden="1">
      <c r="A343" s="112"/>
      <c r="B343" s="112" t="s">
        <v>88</v>
      </c>
      <c r="C343" s="166">
        <v>609</v>
      </c>
      <c r="D343" s="166">
        <v>2050100</v>
      </c>
      <c r="E343" s="4" t="s">
        <v>16</v>
      </c>
      <c r="F343" s="25">
        <f>F345+F346</f>
        <v>0</v>
      </c>
      <c r="G343" s="25">
        <f>G345+G346</f>
        <v>0</v>
      </c>
      <c r="H343" s="106" t="s">
        <v>95</v>
      </c>
      <c r="I343" s="109" t="s">
        <v>35</v>
      </c>
      <c r="J343" s="143" t="s">
        <v>21</v>
      </c>
      <c r="K343" s="109">
        <v>0</v>
      </c>
      <c r="L343" s="109">
        <v>0</v>
      </c>
    </row>
    <row r="344" spans="1:12" ht="38.25" hidden="1">
      <c r="A344" s="113"/>
      <c r="B344" s="113"/>
      <c r="C344" s="167"/>
      <c r="D344" s="167"/>
      <c r="E344" s="5" t="s">
        <v>17</v>
      </c>
      <c r="F344" s="25"/>
      <c r="G344" s="25"/>
      <c r="H344" s="107"/>
      <c r="I344" s="110"/>
      <c r="J344" s="144"/>
      <c r="K344" s="110"/>
      <c r="L344" s="110"/>
    </row>
    <row r="345" spans="1:12" ht="12.75" hidden="1" customHeight="1">
      <c r="A345" s="113"/>
      <c r="B345" s="113"/>
      <c r="C345" s="167"/>
      <c r="D345" s="167"/>
      <c r="E345" s="5" t="s">
        <v>18</v>
      </c>
      <c r="F345" s="25">
        <v>0</v>
      </c>
      <c r="G345" s="25">
        <v>0</v>
      </c>
      <c r="H345" s="107"/>
      <c r="I345" s="110"/>
      <c r="J345" s="144"/>
      <c r="K345" s="110"/>
      <c r="L345" s="110"/>
    </row>
    <row r="346" spans="1:12" hidden="1">
      <c r="A346" s="113"/>
      <c r="B346" s="113"/>
      <c r="C346" s="167"/>
      <c r="D346" s="167"/>
      <c r="E346" s="4" t="s">
        <v>19</v>
      </c>
      <c r="F346" s="27">
        <v>0</v>
      </c>
      <c r="G346" s="27">
        <v>0</v>
      </c>
      <c r="H346" s="107"/>
      <c r="I346" s="110"/>
      <c r="J346" s="144"/>
      <c r="K346" s="110"/>
      <c r="L346" s="110"/>
    </row>
    <row r="347" spans="1:12" hidden="1">
      <c r="A347" s="114"/>
      <c r="B347" s="114"/>
      <c r="C347" s="168"/>
      <c r="D347" s="168"/>
      <c r="E347" s="4" t="s">
        <v>20</v>
      </c>
      <c r="F347" s="25"/>
      <c r="G347" s="25"/>
      <c r="H347" s="108"/>
      <c r="I347" s="111"/>
      <c r="J347" s="144"/>
      <c r="K347" s="111"/>
      <c r="L347" s="111"/>
    </row>
    <row r="348" spans="1:12" hidden="1">
      <c r="A348" s="157" t="s">
        <v>82</v>
      </c>
      <c r="B348" s="158"/>
      <c r="C348" s="158"/>
      <c r="D348" s="159"/>
      <c r="E348" s="4" t="s">
        <v>16</v>
      </c>
      <c r="F348" s="25">
        <f>F353</f>
        <v>0</v>
      </c>
      <c r="G348" s="25">
        <f>G353</f>
        <v>0</v>
      </c>
      <c r="H348" s="143" t="s">
        <v>21</v>
      </c>
      <c r="I348" s="143" t="s">
        <v>21</v>
      </c>
      <c r="J348" s="143" t="s">
        <v>21</v>
      </c>
      <c r="K348" s="143" t="s">
        <v>21</v>
      </c>
      <c r="L348" s="143" t="s">
        <v>21</v>
      </c>
    </row>
    <row r="349" spans="1:12" ht="38.25" hidden="1">
      <c r="A349" s="160"/>
      <c r="B349" s="161"/>
      <c r="C349" s="161"/>
      <c r="D349" s="162"/>
      <c r="E349" s="5" t="s">
        <v>17</v>
      </c>
      <c r="F349" s="25"/>
      <c r="G349" s="25"/>
      <c r="H349" s="144"/>
      <c r="I349" s="144"/>
      <c r="J349" s="144"/>
      <c r="K349" s="144"/>
      <c r="L349" s="144"/>
    </row>
    <row r="350" spans="1:12" ht="25.5" hidden="1">
      <c r="A350" s="160"/>
      <c r="B350" s="161"/>
      <c r="C350" s="161"/>
      <c r="D350" s="162"/>
      <c r="E350" s="5" t="s">
        <v>18</v>
      </c>
      <c r="F350" s="25">
        <f>F355</f>
        <v>0</v>
      </c>
      <c r="G350" s="25">
        <f>G355</f>
        <v>0</v>
      </c>
      <c r="H350" s="144"/>
      <c r="I350" s="144"/>
      <c r="J350" s="144"/>
      <c r="K350" s="144"/>
      <c r="L350" s="144"/>
    </row>
    <row r="351" spans="1:12" hidden="1">
      <c r="A351" s="160"/>
      <c r="B351" s="161"/>
      <c r="C351" s="161"/>
      <c r="D351" s="162"/>
      <c r="E351" s="4" t="s">
        <v>19</v>
      </c>
      <c r="F351" s="27">
        <f>F356</f>
        <v>0</v>
      </c>
      <c r="G351" s="27">
        <f>G356</f>
        <v>0</v>
      </c>
      <c r="H351" s="144"/>
      <c r="I351" s="144"/>
      <c r="J351" s="144"/>
      <c r="K351" s="144"/>
      <c r="L351" s="144"/>
    </row>
    <row r="352" spans="1:12" hidden="1">
      <c r="A352" s="163"/>
      <c r="B352" s="164"/>
      <c r="C352" s="164"/>
      <c r="D352" s="165"/>
      <c r="E352" s="4" t="s">
        <v>20</v>
      </c>
      <c r="F352" s="25"/>
      <c r="G352" s="25"/>
      <c r="H352" s="144"/>
      <c r="I352" s="144"/>
      <c r="J352" s="144"/>
      <c r="K352" s="144"/>
      <c r="L352" s="144"/>
    </row>
    <row r="353" spans="1:12" hidden="1">
      <c r="A353" s="112"/>
      <c r="B353" s="112" t="s">
        <v>83</v>
      </c>
      <c r="C353" s="166">
        <v>609</v>
      </c>
      <c r="D353" s="166">
        <v>2050200</v>
      </c>
      <c r="E353" s="4" t="s">
        <v>16</v>
      </c>
      <c r="F353" s="24">
        <f>F358</f>
        <v>0</v>
      </c>
      <c r="G353" s="24">
        <f>G358</f>
        <v>0</v>
      </c>
      <c r="H353" s="143" t="s">
        <v>21</v>
      </c>
      <c r="I353" s="143" t="s">
        <v>21</v>
      </c>
      <c r="J353" s="143" t="s">
        <v>21</v>
      </c>
      <c r="K353" s="143" t="s">
        <v>21</v>
      </c>
      <c r="L353" s="143" t="s">
        <v>21</v>
      </c>
    </row>
    <row r="354" spans="1:12" ht="38.25" hidden="1">
      <c r="A354" s="113"/>
      <c r="B354" s="113"/>
      <c r="C354" s="167"/>
      <c r="D354" s="167"/>
      <c r="E354" s="5" t="s">
        <v>17</v>
      </c>
      <c r="F354" s="25"/>
      <c r="G354" s="25"/>
      <c r="H354" s="144"/>
      <c r="I354" s="144"/>
      <c r="J354" s="144"/>
      <c r="K354" s="144"/>
      <c r="L354" s="144"/>
    </row>
    <row r="355" spans="1:12" ht="25.5" hidden="1">
      <c r="A355" s="113"/>
      <c r="B355" s="113"/>
      <c r="C355" s="167"/>
      <c r="D355" s="167"/>
      <c r="E355" s="5" t="s">
        <v>18</v>
      </c>
      <c r="F355" s="25">
        <f>F360</f>
        <v>0</v>
      </c>
      <c r="G355" s="25">
        <f>G360</f>
        <v>0</v>
      </c>
      <c r="H355" s="144"/>
      <c r="I355" s="144"/>
      <c r="J355" s="144"/>
      <c r="K355" s="144"/>
      <c r="L355" s="144"/>
    </row>
    <row r="356" spans="1:12" hidden="1">
      <c r="A356" s="113"/>
      <c r="B356" s="113"/>
      <c r="C356" s="167"/>
      <c r="D356" s="167"/>
      <c r="E356" s="4" t="s">
        <v>19</v>
      </c>
      <c r="F356" s="27">
        <f>F361</f>
        <v>0</v>
      </c>
      <c r="G356" s="27">
        <f>G361</f>
        <v>0</v>
      </c>
      <c r="H356" s="144"/>
      <c r="I356" s="144"/>
      <c r="J356" s="144"/>
      <c r="K356" s="144"/>
      <c r="L356" s="144"/>
    </row>
    <row r="357" spans="1:12" hidden="1">
      <c r="A357" s="114"/>
      <c r="B357" s="114"/>
      <c r="C357" s="168"/>
      <c r="D357" s="168"/>
      <c r="E357" s="4" t="s">
        <v>20</v>
      </c>
      <c r="F357" s="25"/>
      <c r="G357" s="25"/>
      <c r="H357" s="144"/>
      <c r="I357" s="144"/>
      <c r="J357" s="144"/>
      <c r="K357" s="144"/>
      <c r="L357" s="144"/>
    </row>
    <row r="358" spans="1:12" hidden="1">
      <c r="A358" s="9"/>
      <c r="B358" s="112" t="s">
        <v>84</v>
      </c>
      <c r="C358" s="169">
        <v>609</v>
      </c>
      <c r="D358" s="169">
        <v>2050200</v>
      </c>
      <c r="E358" s="4" t="s">
        <v>16</v>
      </c>
      <c r="F358" s="24">
        <f>F359+F360+F361+F362</f>
        <v>0</v>
      </c>
      <c r="G358" s="24">
        <f>G359+G360+G361+G362</f>
        <v>0</v>
      </c>
      <c r="H358" s="106" t="s">
        <v>96</v>
      </c>
      <c r="I358" s="109" t="s">
        <v>71</v>
      </c>
      <c r="J358" s="143" t="s">
        <v>21</v>
      </c>
      <c r="K358" s="109">
        <v>0</v>
      </c>
      <c r="L358" s="109">
        <v>0</v>
      </c>
    </row>
    <row r="359" spans="1:12" ht="38.25" hidden="1">
      <c r="A359" s="10"/>
      <c r="B359" s="113"/>
      <c r="C359" s="170"/>
      <c r="D359" s="170"/>
      <c r="E359" s="5" t="s">
        <v>17</v>
      </c>
      <c r="F359" s="25"/>
      <c r="G359" s="25"/>
      <c r="H359" s="107"/>
      <c r="I359" s="110"/>
      <c r="J359" s="144"/>
      <c r="K359" s="110"/>
      <c r="L359" s="110"/>
    </row>
    <row r="360" spans="1:12" ht="25.5" hidden="1">
      <c r="A360" s="10"/>
      <c r="B360" s="113"/>
      <c r="C360" s="170"/>
      <c r="D360" s="170"/>
      <c r="E360" s="5" t="s">
        <v>18</v>
      </c>
      <c r="F360" s="28">
        <v>0</v>
      </c>
      <c r="G360" s="28">
        <v>0</v>
      </c>
      <c r="H360" s="107"/>
      <c r="I360" s="110"/>
      <c r="J360" s="144"/>
      <c r="K360" s="110"/>
      <c r="L360" s="110"/>
    </row>
    <row r="361" spans="1:12" hidden="1">
      <c r="A361" s="10"/>
      <c r="B361" s="113"/>
      <c r="C361" s="170"/>
      <c r="D361" s="170"/>
      <c r="E361" s="4" t="s">
        <v>19</v>
      </c>
      <c r="F361" s="27">
        <v>0</v>
      </c>
      <c r="G361" s="27">
        <v>0</v>
      </c>
      <c r="H361" s="107"/>
      <c r="I361" s="110"/>
      <c r="J361" s="144"/>
      <c r="K361" s="110"/>
      <c r="L361" s="110"/>
    </row>
    <row r="362" spans="1:12" hidden="1">
      <c r="A362" s="11"/>
      <c r="B362" s="114"/>
      <c r="C362" s="171"/>
      <c r="D362" s="171"/>
      <c r="E362" s="4" t="s">
        <v>20</v>
      </c>
      <c r="F362" s="25"/>
      <c r="G362" s="25"/>
      <c r="H362" s="108"/>
      <c r="I362" s="111"/>
      <c r="J362" s="144"/>
      <c r="K362" s="111"/>
      <c r="L362" s="111"/>
    </row>
    <row r="363" spans="1:12" hidden="1">
      <c r="A363" s="112"/>
      <c r="B363" s="118" t="s">
        <v>86</v>
      </c>
      <c r="C363" s="116" t="s">
        <v>21</v>
      </c>
      <c r="D363" s="116" t="s">
        <v>21</v>
      </c>
      <c r="E363" s="12" t="s">
        <v>16</v>
      </c>
      <c r="F363" s="24">
        <f>F328+F348</f>
        <v>0</v>
      </c>
      <c r="G363" s="24">
        <f>G328+G348</f>
        <v>0</v>
      </c>
      <c r="H363" s="143" t="s">
        <v>21</v>
      </c>
      <c r="I363" s="143" t="s">
        <v>21</v>
      </c>
      <c r="J363" s="143" t="s">
        <v>21</v>
      </c>
      <c r="K363" s="143" t="s">
        <v>21</v>
      </c>
      <c r="L363" s="143" t="s">
        <v>21</v>
      </c>
    </row>
    <row r="364" spans="1:12" ht="38.25" hidden="1">
      <c r="A364" s="113"/>
      <c r="B364" s="113"/>
      <c r="C364" s="116"/>
      <c r="D364" s="116"/>
      <c r="E364" s="5" t="s">
        <v>17</v>
      </c>
      <c r="F364" s="25"/>
      <c r="G364" s="25"/>
      <c r="H364" s="144"/>
      <c r="I364" s="144"/>
      <c r="J364" s="144"/>
      <c r="K364" s="144"/>
      <c r="L364" s="144"/>
    </row>
    <row r="365" spans="1:12" ht="25.5" hidden="1">
      <c r="A365" s="113"/>
      <c r="B365" s="113"/>
      <c r="C365" s="116"/>
      <c r="D365" s="116"/>
      <c r="E365" s="5" t="s">
        <v>18</v>
      </c>
      <c r="F365" s="25">
        <f>F330+F350</f>
        <v>0</v>
      </c>
      <c r="G365" s="25">
        <f>G330+G350</f>
        <v>0</v>
      </c>
      <c r="H365" s="144"/>
      <c r="I365" s="144"/>
      <c r="J365" s="144"/>
      <c r="K365" s="144"/>
      <c r="L365" s="144"/>
    </row>
    <row r="366" spans="1:12" hidden="1">
      <c r="A366" s="113"/>
      <c r="B366" s="113"/>
      <c r="C366" s="116"/>
      <c r="D366" s="116"/>
      <c r="E366" s="4" t="s">
        <v>19</v>
      </c>
      <c r="F366" s="27">
        <f>F331+F351</f>
        <v>0</v>
      </c>
      <c r="G366" s="27">
        <f>G331+G351</f>
        <v>0</v>
      </c>
      <c r="H366" s="144"/>
      <c r="I366" s="144"/>
      <c r="J366" s="144"/>
      <c r="K366" s="144"/>
      <c r="L366" s="144"/>
    </row>
    <row r="367" spans="1:12" hidden="1">
      <c r="A367" s="114"/>
      <c r="B367" s="114"/>
      <c r="C367" s="117"/>
      <c r="D367" s="117"/>
      <c r="E367" s="4" t="s">
        <v>20</v>
      </c>
      <c r="F367" s="25"/>
      <c r="G367" s="25"/>
      <c r="H367" s="144"/>
      <c r="I367" s="144"/>
      <c r="J367" s="144"/>
      <c r="K367" s="144"/>
      <c r="L367" s="144"/>
    </row>
    <row r="368" spans="1:12" ht="18.75" customHeight="1">
      <c r="A368" s="145" t="s">
        <v>144</v>
      </c>
      <c r="B368" s="146"/>
      <c r="C368" s="146"/>
      <c r="D368" s="147"/>
      <c r="E368" s="151" t="s">
        <v>89</v>
      </c>
      <c r="F368" s="152"/>
      <c r="G368" s="152"/>
      <c r="H368" s="152"/>
      <c r="I368" s="152"/>
      <c r="J368" s="152"/>
      <c r="K368" s="152"/>
      <c r="L368" s="153"/>
    </row>
    <row r="369" spans="1:14">
      <c r="A369" s="148"/>
      <c r="B369" s="149"/>
      <c r="C369" s="149"/>
      <c r="D369" s="150"/>
      <c r="E369" s="154"/>
      <c r="F369" s="155"/>
      <c r="G369" s="155"/>
      <c r="H369" s="155"/>
      <c r="I369" s="155"/>
      <c r="J369" s="155"/>
      <c r="K369" s="155"/>
      <c r="L369" s="156"/>
    </row>
    <row r="370" spans="1:14" ht="18" customHeight="1">
      <c r="A370" s="157" t="s">
        <v>143</v>
      </c>
      <c r="B370" s="158"/>
      <c r="C370" s="158"/>
      <c r="D370" s="159"/>
      <c r="E370" s="12" t="s">
        <v>16</v>
      </c>
      <c r="F370" s="24"/>
      <c r="G370" s="24"/>
      <c r="H370" s="143" t="s">
        <v>21</v>
      </c>
      <c r="I370" s="143" t="s">
        <v>21</v>
      </c>
      <c r="J370" s="143" t="s">
        <v>21</v>
      </c>
      <c r="K370" s="143" t="s">
        <v>21</v>
      </c>
      <c r="L370" s="143" t="s">
        <v>21</v>
      </c>
    </row>
    <row r="371" spans="1:14" ht="42" customHeight="1">
      <c r="A371" s="160"/>
      <c r="B371" s="161"/>
      <c r="C371" s="161"/>
      <c r="D371" s="162"/>
      <c r="E371" s="5" t="s">
        <v>17</v>
      </c>
      <c r="F371" s="25"/>
      <c r="G371" s="25"/>
      <c r="H371" s="144"/>
      <c r="I371" s="144"/>
      <c r="J371" s="144"/>
      <c r="K371" s="144"/>
      <c r="L371" s="144"/>
    </row>
    <row r="372" spans="1:14" ht="25.5">
      <c r="A372" s="160"/>
      <c r="B372" s="161"/>
      <c r="C372" s="161"/>
      <c r="D372" s="162"/>
      <c r="E372" s="5" t="s">
        <v>18</v>
      </c>
      <c r="F372" s="25"/>
      <c r="G372" s="25"/>
      <c r="H372" s="144"/>
      <c r="I372" s="144"/>
      <c r="J372" s="144"/>
      <c r="K372" s="144"/>
      <c r="L372" s="144"/>
    </row>
    <row r="373" spans="1:14">
      <c r="A373" s="160"/>
      <c r="B373" s="161"/>
      <c r="C373" s="161"/>
      <c r="D373" s="162"/>
      <c r="E373" s="4" t="s">
        <v>19</v>
      </c>
      <c r="F373" s="25"/>
      <c r="G373" s="25"/>
      <c r="H373" s="144"/>
      <c r="I373" s="144"/>
      <c r="J373" s="144"/>
      <c r="K373" s="144"/>
      <c r="L373" s="144"/>
    </row>
    <row r="374" spans="1:14">
      <c r="A374" s="163"/>
      <c r="B374" s="164"/>
      <c r="C374" s="164"/>
      <c r="D374" s="165"/>
      <c r="E374" s="4" t="s">
        <v>20</v>
      </c>
      <c r="F374" s="25"/>
      <c r="G374" s="25"/>
      <c r="H374" s="144"/>
      <c r="I374" s="144"/>
      <c r="J374" s="144"/>
      <c r="K374" s="144"/>
      <c r="L374" s="144"/>
    </row>
    <row r="375" spans="1:14">
      <c r="A375" s="112"/>
      <c r="B375" s="112" t="s">
        <v>90</v>
      </c>
      <c r="C375" s="115">
        <v>609</v>
      </c>
      <c r="D375" s="115">
        <v>2060100000</v>
      </c>
      <c r="E375" s="12" t="s">
        <v>16</v>
      </c>
      <c r="F375" s="29">
        <f>F380+F385+F390+F395+F400+F405+F410+F415+F420+F425</f>
        <v>4201897.08</v>
      </c>
      <c r="G375" s="29">
        <f>G380+G385+G390+G395+G400+G405+G410+G415+G420+G425</f>
        <v>4196826.92</v>
      </c>
      <c r="H375" s="143" t="s">
        <v>21</v>
      </c>
      <c r="I375" s="143" t="s">
        <v>21</v>
      </c>
      <c r="J375" s="143" t="s">
        <v>21</v>
      </c>
      <c r="K375" s="143" t="s">
        <v>21</v>
      </c>
      <c r="L375" s="143" t="s">
        <v>21</v>
      </c>
    </row>
    <row r="376" spans="1:14" ht="38.25">
      <c r="A376" s="113"/>
      <c r="B376" s="113"/>
      <c r="C376" s="116"/>
      <c r="D376" s="116"/>
      <c r="E376" s="5" t="s">
        <v>17</v>
      </c>
      <c r="F376" s="25"/>
      <c r="G376" s="25"/>
      <c r="H376" s="144"/>
      <c r="I376" s="144"/>
      <c r="J376" s="144"/>
      <c r="K376" s="144"/>
      <c r="L376" s="144"/>
    </row>
    <row r="377" spans="1:14" ht="27.75" customHeight="1">
      <c r="A377" s="113"/>
      <c r="B377" s="113"/>
      <c r="C377" s="116"/>
      <c r="D377" s="116"/>
      <c r="E377" s="5" t="s">
        <v>18</v>
      </c>
      <c r="F377" s="27">
        <f>F382+F387+F392+F397+F402+F407+F412+F417+F422+F427</f>
        <v>963330.78</v>
      </c>
      <c r="G377" s="27">
        <f>G382+G387+G392+G397+G402+G407+G412+G417+G422+G427</f>
        <v>958514.13</v>
      </c>
      <c r="H377" s="144"/>
      <c r="I377" s="144"/>
      <c r="J377" s="144"/>
      <c r="K377" s="144"/>
      <c r="L377" s="144"/>
    </row>
    <row r="378" spans="1:14">
      <c r="A378" s="113"/>
      <c r="B378" s="113"/>
      <c r="C378" s="116"/>
      <c r="D378" s="116"/>
      <c r="E378" s="4" t="s">
        <v>19</v>
      </c>
      <c r="F378" s="27">
        <f>F383+F388+F398+F403+F408+F413+F418+F423+F428+F393</f>
        <v>3238566.3</v>
      </c>
      <c r="G378" s="27">
        <f>G383+G388+G398+G403+G408+G413+G418+G423+G428+G393</f>
        <v>3238312.79</v>
      </c>
      <c r="H378" s="144"/>
      <c r="I378" s="144"/>
      <c r="J378" s="144"/>
      <c r="K378" s="144"/>
      <c r="L378" s="144"/>
    </row>
    <row r="379" spans="1:14">
      <c r="A379" s="114"/>
      <c r="B379" s="114"/>
      <c r="C379" s="117"/>
      <c r="D379" s="117"/>
      <c r="E379" s="4" t="s">
        <v>20</v>
      </c>
      <c r="F379" s="25"/>
      <c r="G379" s="25"/>
      <c r="H379" s="144"/>
      <c r="I379" s="144"/>
      <c r="J379" s="144"/>
      <c r="K379" s="144"/>
      <c r="L379" s="144"/>
    </row>
    <row r="380" spans="1:14" s="2" customFormat="1" ht="18.75" customHeight="1">
      <c r="A380" s="112"/>
      <c r="B380" s="112" t="s">
        <v>190</v>
      </c>
      <c r="C380" s="115">
        <v>609</v>
      </c>
      <c r="D380" s="115">
        <v>2060120010</v>
      </c>
      <c r="E380" s="13" t="s">
        <v>16</v>
      </c>
      <c r="F380" s="30">
        <f>F382+F383</f>
        <v>659420.57999999996</v>
      </c>
      <c r="G380" s="30">
        <f>G382+G383</f>
        <v>659420.57999999996</v>
      </c>
      <c r="H380" s="106" t="s">
        <v>158</v>
      </c>
      <c r="I380" s="109" t="s">
        <v>35</v>
      </c>
      <c r="J380" s="143" t="s">
        <v>21</v>
      </c>
      <c r="K380" s="119">
        <v>70</v>
      </c>
      <c r="L380" s="119">
        <v>70</v>
      </c>
    </row>
    <row r="381" spans="1:14" ht="54" customHeight="1">
      <c r="A381" s="113"/>
      <c r="B381" s="113"/>
      <c r="C381" s="116"/>
      <c r="D381" s="116"/>
      <c r="E381" s="5" t="s">
        <v>17</v>
      </c>
      <c r="F381" s="27"/>
      <c r="G381" s="27"/>
      <c r="H381" s="107"/>
      <c r="I381" s="110"/>
      <c r="J381" s="144"/>
      <c r="K381" s="120"/>
      <c r="L381" s="120"/>
    </row>
    <row r="382" spans="1:14" ht="48.75" customHeight="1">
      <c r="A382" s="113"/>
      <c r="B382" s="113"/>
      <c r="C382" s="116"/>
      <c r="D382" s="116"/>
      <c r="E382" s="5" t="s">
        <v>18</v>
      </c>
      <c r="F382" s="27"/>
      <c r="G382" s="27"/>
      <c r="H382" s="107"/>
      <c r="I382" s="110"/>
      <c r="J382" s="144"/>
      <c r="K382" s="120"/>
      <c r="L382" s="120"/>
    </row>
    <row r="383" spans="1:14" ht="40.5" customHeight="1">
      <c r="A383" s="113"/>
      <c r="B383" s="113"/>
      <c r="C383" s="116"/>
      <c r="D383" s="116"/>
      <c r="E383" s="4" t="s">
        <v>19</v>
      </c>
      <c r="F383" s="27">
        <v>659420.57999999996</v>
      </c>
      <c r="G383" s="27">
        <v>659420.57999999996</v>
      </c>
      <c r="H383" s="107"/>
      <c r="I383" s="110"/>
      <c r="J383" s="144"/>
      <c r="K383" s="120"/>
      <c r="L383" s="120"/>
    </row>
    <row r="384" spans="1:14">
      <c r="A384" s="114"/>
      <c r="B384" s="114"/>
      <c r="C384" s="117"/>
      <c r="D384" s="117"/>
      <c r="E384" s="4" t="s">
        <v>20</v>
      </c>
      <c r="F384" s="27"/>
      <c r="G384" s="27"/>
      <c r="H384" s="108"/>
      <c r="I384" s="111"/>
      <c r="J384" s="144"/>
      <c r="K384" s="121"/>
      <c r="L384" s="121"/>
      <c r="N384" s="105"/>
    </row>
    <row r="385" spans="1:14" s="2" customFormat="1" ht="18.75" customHeight="1">
      <c r="A385" s="112"/>
      <c r="B385" s="112" t="s">
        <v>91</v>
      </c>
      <c r="C385" s="115">
        <v>609</v>
      </c>
      <c r="D385" s="115">
        <v>2060120020</v>
      </c>
      <c r="E385" s="13" t="s">
        <v>16</v>
      </c>
      <c r="F385" s="31">
        <f>F387+F388</f>
        <v>177930</v>
      </c>
      <c r="G385" s="31">
        <f>G387+G388</f>
        <v>177930</v>
      </c>
      <c r="H385" s="106" t="s">
        <v>159</v>
      </c>
      <c r="I385" s="109" t="s">
        <v>35</v>
      </c>
      <c r="J385" s="109" t="s">
        <v>21</v>
      </c>
      <c r="K385" s="109">
        <v>100</v>
      </c>
      <c r="L385" s="109">
        <v>100</v>
      </c>
      <c r="N385" s="105"/>
    </row>
    <row r="386" spans="1:14" ht="26.25" customHeight="1">
      <c r="A386" s="113"/>
      <c r="B386" s="113"/>
      <c r="C386" s="116"/>
      <c r="D386" s="116"/>
      <c r="E386" s="5" t="s">
        <v>17</v>
      </c>
      <c r="F386" s="27"/>
      <c r="G386" s="27"/>
      <c r="H386" s="107"/>
      <c r="I386" s="110"/>
      <c r="J386" s="110"/>
      <c r="K386" s="110"/>
      <c r="L386" s="110"/>
      <c r="N386" s="105"/>
    </row>
    <row r="387" spans="1:14" ht="27.75" customHeight="1">
      <c r="A387" s="113"/>
      <c r="B387" s="113"/>
      <c r="C387" s="116"/>
      <c r="D387" s="116"/>
      <c r="E387" s="5" t="s">
        <v>18</v>
      </c>
      <c r="F387" s="27"/>
      <c r="G387" s="27"/>
      <c r="H387" s="107"/>
      <c r="I387" s="110"/>
      <c r="J387" s="110"/>
      <c r="K387" s="110"/>
      <c r="L387" s="110"/>
      <c r="N387" s="105"/>
    </row>
    <row r="388" spans="1:14">
      <c r="A388" s="113"/>
      <c r="B388" s="113"/>
      <c r="C388" s="116"/>
      <c r="D388" s="116"/>
      <c r="E388" s="4" t="s">
        <v>19</v>
      </c>
      <c r="F388" s="27">
        <v>177930</v>
      </c>
      <c r="G388" s="27">
        <v>177930</v>
      </c>
      <c r="H388" s="107"/>
      <c r="I388" s="110"/>
      <c r="J388" s="110"/>
      <c r="K388" s="110"/>
      <c r="L388" s="110"/>
      <c r="N388" s="105"/>
    </row>
    <row r="389" spans="1:14">
      <c r="A389" s="113"/>
      <c r="B389" s="113"/>
      <c r="C389" s="116"/>
      <c r="D389" s="116"/>
      <c r="E389" s="4" t="s">
        <v>20</v>
      </c>
      <c r="F389" s="32"/>
      <c r="G389" s="32"/>
      <c r="H389" s="108"/>
      <c r="I389" s="111"/>
      <c r="J389" s="111"/>
      <c r="K389" s="111"/>
      <c r="L389" s="111"/>
    </row>
    <row r="390" spans="1:14" s="2" customFormat="1" ht="36.75" customHeight="1">
      <c r="A390" s="112"/>
      <c r="B390" s="112" t="s">
        <v>191</v>
      </c>
      <c r="C390" s="115">
        <v>609</v>
      </c>
      <c r="D390" s="128" t="s">
        <v>192</v>
      </c>
      <c r="E390" s="13" t="s">
        <v>16</v>
      </c>
      <c r="F390" s="30">
        <f>F392+F393</f>
        <v>2826719.99</v>
      </c>
      <c r="G390" s="30">
        <f>G392+G393</f>
        <v>2821649.83</v>
      </c>
      <c r="H390" s="106" t="s">
        <v>158</v>
      </c>
      <c r="I390" s="109" t="s">
        <v>35</v>
      </c>
      <c r="J390" s="109" t="s">
        <v>21</v>
      </c>
      <c r="K390" s="109">
        <v>70</v>
      </c>
      <c r="L390" s="109">
        <v>70</v>
      </c>
    </row>
    <row r="391" spans="1:14" ht="40.5" customHeight="1">
      <c r="A391" s="113"/>
      <c r="B391" s="113"/>
      <c r="C391" s="116"/>
      <c r="D391" s="129"/>
      <c r="E391" s="5" t="s">
        <v>17</v>
      </c>
      <c r="F391" s="29"/>
      <c r="G391" s="29"/>
      <c r="H391" s="107"/>
      <c r="I391" s="110"/>
      <c r="J391" s="110"/>
      <c r="K391" s="110"/>
      <c r="L391" s="110"/>
    </row>
    <row r="392" spans="1:14" ht="39.75" customHeight="1">
      <c r="A392" s="113"/>
      <c r="B392" s="113"/>
      <c r="C392" s="116"/>
      <c r="D392" s="129"/>
      <c r="E392" s="5" t="s">
        <v>18</v>
      </c>
      <c r="F392" s="29">
        <v>963330.78</v>
      </c>
      <c r="G392" s="29">
        <v>958514.13</v>
      </c>
      <c r="H392" s="107"/>
      <c r="I392" s="110"/>
      <c r="J392" s="110"/>
      <c r="K392" s="110"/>
      <c r="L392" s="110"/>
    </row>
    <row r="393" spans="1:14" ht="21.75" customHeight="1">
      <c r="A393" s="113"/>
      <c r="B393" s="113"/>
      <c r="C393" s="116"/>
      <c r="D393" s="129"/>
      <c r="E393" s="4" t="s">
        <v>19</v>
      </c>
      <c r="F393" s="29">
        <v>1863389.21</v>
      </c>
      <c r="G393" s="29">
        <v>1863135.7</v>
      </c>
      <c r="H393" s="107"/>
      <c r="I393" s="110"/>
      <c r="J393" s="110"/>
      <c r="K393" s="110"/>
      <c r="L393" s="110"/>
    </row>
    <row r="394" spans="1:14" ht="38.25" customHeight="1">
      <c r="A394" s="114"/>
      <c r="B394" s="114"/>
      <c r="C394" s="117"/>
      <c r="D394" s="130"/>
      <c r="E394" s="4" t="s">
        <v>20</v>
      </c>
      <c r="F394" s="29"/>
      <c r="G394" s="29"/>
      <c r="H394" s="108"/>
      <c r="I394" s="111"/>
      <c r="J394" s="111"/>
      <c r="K394" s="111"/>
      <c r="L394" s="111"/>
    </row>
    <row r="395" spans="1:14" s="2" customFormat="1" ht="2.25" hidden="1" customHeight="1">
      <c r="A395" s="112"/>
      <c r="B395" s="112" t="s">
        <v>92</v>
      </c>
      <c r="C395" s="115">
        <v>609</v>
      </c>
      <c r="D395" s="115">
        <v>206010</v>
      </c>
      <c r="E395" s="13" t="s">
        <v>16</v>
      </c>
      <c r="F395" s="30">
        <f>F397+F398</f>
        <v>0</v>
      </c>
      <c r="G395" s="30">
        <f>G397+G398</f>
        <v>0</v>
      </c>
      <c r="H395" s="125" t="s">
        <v>100</v>
      </c>
      <c r="I395" s="109" t="s">
        <v>35</v>
      </c>
      <c r="J395" s="140" t="s">
        <v>21</v>
      </c>
      <c r="K395" s="109">
        <v>0</v>
      </c>
      <c r="L395" s="109">
        <v>0</v>
      </c>
    </row>
    <row r="396" spans="1:14" ht="30.75" hidden="1" customHeight="1">
      <c r="A396" s="113"/>
      <c r="B396" s="113"/>
      <c r="C396" s="116"/>
      <c r="D396" s="116"/>
      <c r="E396" s="5" t="s">
        <v>17</v>
      </c>
      <c r="F396" s="29"/>
      <c r="G396" s="29"/>
      <c r="H396" s="126"/>
      <c r="I396" s="110"/>
      <c r="J396" s="141"/>
      <c r="K396" s="110"/>
      <c r="L396" s="110"/>
    </row>
    <row r="397" spans="1:14" ht="27.75" hidden="1" customHeight="1">
      <c r="A397" s="113"/>
      <c r="B397" s="113"/>
      <c r="C397" s="116"/>
      <c r="D397" s="116"/>
      <c r="E397" s="5" t="s">
        <v>18</v>
      </c>
      <c r="F397" s="29"/>
      <c r="G397" s="29"/>
      <c r="H397" s="126"/>
      <c r="I397" s="110"/>
      <c r="J397" s="141"/>
      <c r="K397" s="110"/>
      <c r="L397" s="110"/>
    </row>
    <row r="398" spans="1:14" ht="18.75" hidden="1" customHeight="1">
      <c r="A398" s="113"/>
      <c r="B398" s="113"/>
      <c r="C398" s="116"/>
      <c r="D398" s="116"/>
      <c r="E398" s="4" t="s">
        <v>19</v>
      </c>
      <c r="F398" s="29">
        <v>0</v>
      </c>
      <c r="G398" s="29">
        <v>0</v>
      </c>
      <c r="H398" s="126"/>
      <c r="I398" s="110"/>
      <c r="J398" s="141"/>
      <c r="K398" s="110"/>
      <c r="L398" s="110"/>
    </row>
    <row r="399" spans="1:14" ht="18.75" hidden="1" customHeight="1">
      <c r="A399" s="114"/>
      <c r="B399" s="114"/>
      <c r="C399" s="117"/>
      <c r="D399" s="117"/>
      <c r="E399" s="4" t="s">
        <v>20</v>
      </c>
      <c r="F399" s="29"/>
      <c r="G399" s="29"/>
      <c r="H399" s="127"/>
      <c r="I399" s="111"/>
      <c r="J399" s="142"/>
      <c r="K399" s="111"/>
      <c r="L399" s="111"/>
    </row>
    <row r="400" spans="1:14" s="2" customFormat="1" ht="18.75" hidden="1" customHeight="1">
      <c r="A400" s="112"/>
      <c r="B400" s="137" t="s">
        <v>115</v>
      </c>
      <c r="C400" s="115">
        <v>609</v>
      </c>
      <c r="D400" s="115">
        <v>206010</v>
      </c>
      <c r="E400" s="13" t="s">
        <v>16</v>
      </c>
      <c r="F400" s="30">
        <f>F402+F403</f>
        <v>0</v>
      </c>
      <c r="G400" s="30">
        <f>G402+G403</f>
        <v>0</v>
      </c>
      <c r="H400" s="106" t="s">
        <v>97</v>
      </c>
      <c r="I400" s="109" t="s">
        <v>71</v>
      </c>
      <c r="J400" s="109" t="s">
        <v>21</v>
      </c>
      <c r="K400" s="109">
        <v>0</v>
      </c>
      <c r="L400" s="119">
        <v>0</v>
      </c>
    </row>
    <row r="401" spans="1:12" ht="25.5" hidden="1" customHeight="1">
      <c r="A401" s="113"/>
      <c r="B401" s="138"/>
      <c r="C401" s="116"/>
      <c r="D401" s="116"/>
      <c r="E401" s="5" t="s">
        <v>17</v>
      </c>
      <c r="F401" s="29"/>
      <c r="G401" s="29"/>
      <c r="H401" s="107"/>
      <c r="I401" s="110"/>
      <c r="J401" s="110"/>
      <c r="K401" s="110"/>
      <c r="L401" s="120"/>
    </row>
    <row r="402" spans="1:12" ht="32.25" hidden="1" customHeight="1">
      <c r="A402" s="113"/>
      <c r="B402" s="138"/>
      <c r="C402" s="116"/>
      <c r="D402" s="116"/>
      <c r="E402" s="5" t="s">
        <v>18</v>
      </c>
      <c r="F402" s="29">
        <v>0</v>
      </c>
      <c r="G402" s="29">
        <v>0</v>
      </c>
      <c r="H402" s="107"/>
      <c r="I402" s="110"/>
      <c r="J402" s="110"/>
      <c r="K402" s="110"/>
      <c r="L402" s="120"/>
    </row>
    <row r="403" spans="1:12" ht="18.75" hidden="1" customHeight="1">
      <c r="A403" s="113"/>
      <c r="B403" s="138"/>
      <c r="C403" s="116"/>
      <c r="D403" s="116"/>
      <c r="E403" s="4" t="s">
        <v>19</v>
      </c>
      <c r="F403" s="29"/>
      <c r="G403" s="29"/>
      <c r="H403" s="107"/>
      <c r="I403" s="110"/>
      <c r="J403" s="110"/>
      <c r="K403" s="110"/>
      <c r="L403" s="120"/>
    </row>
    <row r="404" spans="1:12" ht="21" hidden="1" customHeight="1">
      <c r="A404" s="114"/>
      <c r="B404" s="139"/>
      <c r="C404" s="117"/>
      <c r="D404" s="117"/>
      <c r="E404" s="4" t="s">
        <v>20</v>
      </c>
      <c r="F404" s="29"/>
      <c r="G404" s="29"/>
      <c r="H404" s="108"/>
      <c r="I404" s="111"/>
      <c r="J404" s="111"/>
      <c r="K404" s="111"/>
      <c r="L404" s="121"/>
    </row>
    <row r="405" spans="1:12" s="2" customFormat="1">
      <c r="A405" s="112"/>
      <c r="B405" s="134" t="s">
        <v>193</v>
      </c>
      <c r="C405" s="115">
        <v>609</v>
      </c>
      <c r="D405" s="115">
        <v>2060120190</v>
      </c>
      <c r="E405" s="13" t="s">
        <v>16</v>
      </c>
      <c r="F405" s="30">
        <f>F407+F408</f>
        <v>537826.51</v>
      </c>
      <c r="G405" s="30">
        <f>G407+G408</f>
        <v>537826.51</v>
      </c>
      <c r="H405" s="106" t="s">
        <v>34</v>
      </c>
      <c r="I405" s="109" t="s">
        <v>35</v>
      </c>
      <c r="J405" s="109" t="s">
        <v>21</v>
      </c>
      <c r="K405" s="109">
        <v>100</v>
      </c>
      <c r="L405" s="119">
        <v>100</v>
      </c>
    </row>
    <row r="406" spans="1:12" ht="40.5" customHeight="1">
      <c r="A406" s="113"/>
      <c r="B406" s="135"/>
      <c r="C406" s="116"/>
      <c r="D406" s="116"/>
      <c r="E406" s="5" t="s">
        <v>17</v>
      </c>
      <c r="F406" s="29"/>
      <c r="G406" s="29"/>
      <c r="H406" s="107"/>
      <c r="I406" s="110"/>
      <c r="J406" s="110"/>
      <c r="K406" s="110"/>
      <c r="L406" s="120"/>
    </row>
    <row r="407" spans="1:12" ht="25.5">
      <c r="A407" s="113"/>
      <c r="B407" s="135"/>
      <c r="C407" s="116"/>
      <c r="D407" s="116"/>
      <c r="E407" s="5" t="s">
        <v>18</v>
      </c>
      <c r="F407" s="29"/>
      <c r="G407" s="29"/>
      <c r="H407" s="107"/>
      <c r="I407" s="110"/>
      <c r="J407" s="110"/>
      <c r="K407" s="110"/>
      <c r="L407" s="120"/>
    </row>
    <row r="408" spans="1:12" ht="15.75" customHeight="1">
      <c r="A408" s="113"/>
      <c r="B408" s="135"/>
      <c r="C408" s="116"/>
      <c r="D408" s="116"/>
      <c r="E408" s="4" t="s">
        <v>19</v>
      </c>
      <c r="F408" s="29">
        <v>537826.51</v>
      </c>
      <c r="G408" s="29">
        <v>537826.51</v>
      </c>
      <c r="H408" s="107"/>
      <c r="I408" s="110"/>
      <c r="J408" s="110"/>
      <c r="K408" s="110"/>
      <c r="L408" s="120"/>
    </row>
    <row r="409" spans="1:12">
      <c r="A409" s="114"/>
      <c r="B409" s="136"/>
      <c r="C409" s="117"/>
      <c r="D409" s="117"/>
      <c r="E409" s="4" t="s">
        <v>20</v>
      </c>
      <c r="F409" s="29"/>
      <c r="G409" s="29"/>
      <c r="H409" s="108"/>
      <c r="I409" s="111"/>
      <c r="J409" s="111"/>
      <c r="K409" s="111"/>
      <c r="L409" s="121"/>
    </row>
    <row r="410" spans="1:12" s="2" customFormat="1" ht="21" hidden="1" customHeight="1">
      <c r="A410" s="112"/>
      <c r="B410" s="122" t="s">
        <v>160</v>
      </c>
      <c r="C410" s="115">
        <v>609</v>
      </c>
      <c r="D410" s="115">
        <v>206010</v>
      </c>
      <c r="E410" s="13" t="s">
        <v>16</v>
      </c>
      <c r="F410" s="30">
        <f>F412+F413</f>
        <v>0</v>
      </c>
      <c r="G410" s="30">
        <f>G412+G413</f>
        <v>0</v>
      </c>
      <c r="H410" s="106" t="s">
        <v>161</v>
      </c>
      <c r="I410" s="109" t="s">
        <v>125</v>
      </c>
      <c r="J410" s="109" t="s">
        <v>21</v>
      </c>
      <c r="K410" s="128">
        <v>1865.89</v>
      </c>
      <c r="L410" s="131">
        <v>1865.89</v>
      </c>
    </row>
    <row r="411" spans="1:12" ht="41.25" hidden="1" customHeight="1">
      <c r="A411" s="113"/>
      <c r="B411" s="123"/>
      <c r="C411" s="116"/>
      <c r="D411" s="116"/>
      <c r="E411" s="5" t="s">
        <v>17</v>
      </c>
      <c r="F411" s="29"/>
      <c r="G411" s="29"/>
      <c r="H411" s="107"/>
      <c r="I411" s="110"/>
      <c r="J411" s="110"/>
      <c r="K411" s="129"/>
      <c r="L411" s="132"/>
    </row>
    <row r="412" spans="1:12" ht="29.25" hidden="1" customHeight="1">
      <c r="A412" s="113"/>
      <c r="B412" s="123"/>
      <c r="C412" s="116"/>
      <c r="D412" s="116"/>
      <c r="E412" s="5" t="s">
        <v>18</v>
      </c>
      <c r="F412" s="20">
        <v>0</v>
      </c>
      <c r="G412" s="20">
        <v>0</v>
      </c>
      <c r="H412" s="107"/>
      <c r="I412" s="110"/>
      <c r="J412" s="110"/>
      <c r="K412" s="129"/>
      <c r="L412" s="132"/>
    </row>
    <row r="413" spans="1:12" ht="21" hidden="1" customHeight="1">
      <c r="A413" s="113"/>
      <c r="B413" s="123"/>
      <c r="C413" s="116"/>
      <c r="D413" s="116"/>
      <c r="E413" s="4" t="s">
        <v>19</v>
      </c>
      <c r="F413" s="20">
        <v>0</v>
      </c>
      <c r="G413" s="20">
        <v>0</v>
      </c>
      <c r="H413" s="107"/>
      <c r="I413" s="110"/>
      <c r="J413" s="110"/>
      <c r="K413" s="129"/>
      <c r="L413" s="132"/>
    </row>
    <row r="414" spans="1:12" ht="21" hidden="1" customHeight="1">
      <c r="A414" s="114"/>
      <c r="B414" s="124"/>
      <c r="C414" s="117"/>
      <c r="D414" s="117"/>
      <c r="E414" s="4" t="s">
        <v>20</v>
      </c>
      <c r="F414" s="29"/>
      <c r="G414" s="29"/>
      <c r="H414" s="108"/>
      <c r="I414" s="111"/>
      <c r="J414" s="111"/>
      <c r="K414" s="130"/>
      <c r="L414" s="133"/>
    </row>
    <row r="415" spans="1:12" s="2" customFormat="1" ht="21" hidden="1" customHeight="1">
      <c r="A415" s="112"/>
      <c r="B415" s="112" t="s">
        <v>162</v>
      </c>
      <c r="C415" s="115">
        <v>609</v>
      </c>
      <c r="D415" s="115">
        <v>206010</v>
      </c>
      <c r="E415" s="13" t="s">
        <v>16</v>
      </c>
      <c r="F415" s="30">
        <f>F417+F418</f>
        <v>0</v>
      </c>
      <c r="G415" s="30">
        <f>G417+G418</f>
        <v>0</v>
      </c>
      <c r="H415" s="106" t="s">
        <v>163</v>
      </c>
      <c r="I415" s="109" t="s">
        <v>57</v>
      </c>
      <c r="J415" s="109" t="s">
        <v>21</v>
      </c>
      <c r="K415" s="109">
        <v>12</v>
      </c>
      <c r="L415" s="119">
        <v>12</v>
      </c>
    </row>
    <row r="416" spans="1:12" ht="39.75" hidden="1" customHeight="1">
      <c r="A416" s="113"/>
      <c r="B416" s="113"/>
      <c r="C416" s="116"/>
      <c r="D416" s="116"/>
      <c r="E416" s="5" t="s">
        <v>17</v>
      </c>
      <c r="F416" s="29"/>
      <c r="G416" s="29"/>
      <c r="H416" s="107"/>
      <c r="I416" s="110"/>
      <c r="J416" s="110"/>
      <c r="K416" s="110"/>
      <c r="L416" s="120"/>
    </row>
    <row r="417" spans="1:12" ht="30.75" hidden="1" customHeight="1">
      <c r="A417" s="113"/>
      <c r="B417" s="113"/>
      <c r="C417" s="116"/>
      <c r="D417" s="116"/>
      <c r="E417" s="5" t="s">
        <v>18</v>
      </c>
      <c r="F417" s="52">
        <v>0</v>
      </c>
      <c r="G417" s="52">
        <v>0</v>
      </c>
      <c r="H417" s="107"/>
      <c r="I417" s="110"/>
      <c r="J417" s="110"/>
      <c r="K417" s="110"/>
      <c r="L417" s="120"/>
    </row>
    <row r="418" spans="1:12" ht="21" hidden="1" customHeight="1">
      <c r="A418" s="113"/>
      <c r="B418" s="113"/>
      <c r="C418" s="116"/>
      <c r="D418" s="116"/>
      <c r="E418" s="4" t="s">
        <v>19</v>
      </c>
      <c r="F418" s="52">
        <v>0</v>
      </c>
      <c r="G418" s="52">
        <v>0</v>
      </c>
      <c r="H418" s="107"/>
      <c r="I418" s="110"/>
      <c r="J418" s="110"/>
      <c r="K418" s="110"/>
      <c r="L418" s="120"/>
    </row>
    <row r="419" spans="1:12" ht="19.5" hidden="1" customHeight="1">
      <c r="A419" s="114"/>
      <c r="B419" s="114"/>
      <c r="C419" s="117"/>
      <c r="D419" s="117"/>
      <c r="E419" s="4" t="s">
        <v>20</v>
      </c>
      <c r="F419" s="29"/>
      <c r="G419" s="29"/>
      <c r="H419" s="108"/>
      <c r="I419" s="111"/>
      <c r="J419" s="111"/>
      <c r="K419" s="111"/>
      <c r="L419" s="121"/>
    </row>
    <row r="420" spans="1:12" s="2" customFormat="1" ht="21" hidden="1" customHeight="1">
      <c r="A420" s="112"/>
      <c r="B420" s="112" t="s">
        <v>106</v>
      </c>
      <c r="C420" s="115">
        <v>609</v>
      </c>
      <c r="D420" s="115">
        <v>206010</v>
      </c>
      <c r="E420" s="13" t="s">
        <v>16</v>
      </c>
      <c r="F420" s="30">
        <f>F422+F423</f>
        <v>0</v>
      </c>
      <c r="G420" s="30">
        <f>G422+G423</f>
        <v>0</v>
      </c>
      <c r="H420" s="106" t="s">
        <v>98</v>
      </c>
      <c r="I420" s="109" t="s">
        <v>71</v>
      </c>
      <c r="J420" s="109" t="s">
        <v>21</v>
      </c>
      <c r="K420" s="109">
        <v>0</v>
      </c>
      <c r="L420" s="109">
        <v>0</v>
      </c>
    </row>
    <row r="421" spans="1:12" ht="21" hidden="1" customHeight="1">
      <c r="A421" s="113"/>
      <c r="B421" s="113"/>
      <c r="C421" s="116"/>
      <c r="D421" s="116"/>
      <c r="E421" s="5" t="s">
        <v>17</v>
      </c>
      <c r="F421" s="29"/>
      <c r="G421" s="29"/>
      <c r="H421" s="107"/>
      <c r="I421" s="110"/>
      <c r="J421" s="110"/>
      <c r="K421" s="110"/>
      <c r="L421" s="110"/>
    </row>
    <row r="422" spans="1:12" ht="21" hidden="1" customHeight="1">
      <c r="A422" s="113"/>
      <c r="B422" s="113"/>
      <c r="C422" s="116"/>
      <c r="D422" s="116"/>
      <c r="E422" s="5" t="s">
        <v>18</v>
      </c>
      <c r="F422" s="29">
        <v>0</v>
      </c>
      <c r="G422" s="29">
        <v>0</v>
      </c>
      <c r="H422" s="107"/>
      <c r="I422" s="110"/>
      <c r="J422" s="110"/>
      <c r="K422" s="110"/>
      <c r="L422" s="110"/>
    </row>
    <row r="423" spans="1:12" ht="21" hidden="1" customHeight="1">
      <c r="A423" s="113"/>
      <c r="B423" s="113"/>
      <c r="C423" s="116"/>
      <c r="D423" s="116"/>
      <c r="E423" s="4" t="s">
        <v>19</v>
      </c>
      <c r="F423" s="29">
        <v>0</v>
      </c>
      <c r="G423" s="29">
        <v>0</v>
      </c>
      <c r="H423" s="107"/>
      <c r="I423" s="110"/>
      <c r="J423" s="110"/>
      <c r="K423" s="110"/>
      <c r="L423" s="110"/>
    </row>
    <row r="424" spans="1:12" ht="21" hidden="1" customHeight="1">
      <c r="A424" s="114"/>
      <c r="B424" s="114"/>
      <c r="C424" s="117"/>
      <c r="D424" s="117"/>
      <c r="E424" s="4" t="s">
        <v>20</v>
      </c>
      <c r="F424" s="29"/>
      <c r="G424" s="29"/>
      <c r="H424" s="108"/>
      <c r="I424" s="111"/>
      <c r="J424" s="111"/>
      <c r="K424" s="111"/>
      <c r="L424" s="111"/>
    </row>
    <row r="425" spans="1:12" s="2" customFormat="1" ht="21" hidden="1" customHeight="1">
      <c r="A425" s="112"/>
      <c r="B425" s="112" t="s">
        <v>107</v>
      </c>
      <c r="C425" s="115">
        <v>609</v>
      </c>
      <c r="D425" s="115">
        <v>206010</v>
      </c>
      <c r="E425" s="13" t="s">
        <v>16</v>
      </c>
      <c r="F425" s="30">
        <f>F427+F428</f>
        <v>0</v>
      </c>
      <c r="G425" s="30">
        <f>G427+G428</f>
        <v>0</v>
      </c>
      <c r="H425" s="39"/>
      <c r="I425" s="109" t="s">
        <v>71</v>
      </c>
      <c r="J425" s="109" t="s">
        <v>21</v>
      </c>
      <c r="K425" s="109">
        <v>0</v>
      </c>
      <c r="L425" s="109">
        <v>0</v>
      </c>
    </row>
    <row r="426" spans="1:12" ht="42" hidden="1" customHeight="1">
      <c r="A426" s="113"/>
      <c r="B426" s="113"/>
      <c r="C426" s="116"/>
      <c r="D426" s="116"/>
      <c r="E426" s="5" t="s">
        <v>17</v>
      </c>
      <c r="F426" s="29"/>
      <c r="G426" s="29"/>
      <c r="H426" s="107" t="s">
        <v>98</v>
      </c>
      <c r="I426" s="110"/>
      <c r="J426" s="110"/>
      <c r="K426" s="110"/>
      <c r="L426" s="110"/>
    </row>
    <row r="427" spans="1:12" ht="28.5" hidden="1" customHeight="1">
      <c r="A427" s="113"/>
      <c r="B427" s="113"/>
      <c r="C427" s="116"/>
      <c r="D427" s="116"/>
      <c r="E427" s="5" t="s">
        <v>18</v>
      </c>
      <c r="F427" s="29">
        <v>0</v>
      </c>
      <c r="G427" s="29">
        <v>0</v>
      </c>
      <c r="H427" s="107"/>
      <c r="I427" s="110"/>
      <c r="J427" s="110"/>
      <c r="K427" s="110"/>
      <c r="L427" s="110"/>
    </row>
    <row r="428" spans="1:12" ht="21" hidden="1" customHeight="1">
      <c r="A428" s="113"/>
      <c r="B428" s="113"/>
      <c r="C428" s="116"/>
      <c r="D428" s="116"/>
      <c r="E428" s="4" t="s">
        <v>19</v>
      </c>
      <c r="F428" s="29">
        <v>0</v>
      </c>
      <c r="G428" s="29">
        <v>0</v>
      </c>
      <c r="H428" s="107"/>
      <c r="I428" s="110"/>
      <c r="J428" s="110"/>
      <c r="K428" s="110"/>
      <c r="L428" s="110"/>
    </row>
    <row r="429" spans="1:12" ht="21" hidden="1" customHeight="1">
      <c r="A429" s="114"/>
      <c r="B429" s="114"/>
      <c r="C429" s="117"/>
      <c r="D429" s="117"/>
      <c r="E429" s="4" t="s">
        <v>20</v>
      </c>
      <c r="F429" s="29"/>
      <c r="G429" s="29"/>
      <c r="H429" s="108"/>
      <c r="I429" s="111"/>
      <c r="J429" s="111"/>
      <c r="K429" s="111"/>
      <c r="L429" s="111"/>
    </row>
    <row r="430" spans="1:12">
      <c r="A430" s="102"/>
      <c r="B430" s="118" t="s">
        <v>86</v>
      </c>
      <c r="C430" s="115">
        <v>609</v>
      </c>
      <c r="D430" s="115">
        <v>206010</v>
      </c>
      <c r="E430" s="56" t="s">
        <v>16</v>
      </c>
      <c r="F430" s="29">
        <f>F375</f>
        <v>4201897.08</v>
      </c>
      <c r="G430" s="29">
        <f>G375</f>
        <v>4196826.92</v>
      </c>
      <c r="H430" s="40"/>
      <c r="I430" s="40"/>
      <c r="J430" s="40"/>
      <c r="K430" s="40"/>
      <c r="L430" s="40"/>
    </row>
    <row r="431" spans="1:12" ht="37.5" customHeight="1">
      <c r="A431" s="103"/>
      <c r="B431" s="113"/>
      <c r="C431" s="116"/>
      <c r="D431" s="116"/>
      <c r="E431" s="5" t="s">
        <v>17</v>
      </c>
      <c r="F431" s="29"/>
      <c r="G431" s="29"/>
      <c r="H431" s="41"/>
      <c r="I431" s="41"/>
      <c r="J431" s="41"/>
      <c r="K431" s="41"/>
      <c r="L431" s="41"/>
    </row>
    <row r="432" spans="1:12" ht="28.5" customHeight="1">
      <c r="A432" s="103"/>
      <c r="B432" s="113"/>
      <c r="C432" s="116"/>
      <c r="D432" s="116"/>
      <c r="E432" s="5" t="s">
        <v>18</v>
      </c>
      <c r="F432" s="29">
        <f>F377</f>
        <v>963330.78</v>
      </c>
      <c r="G432" s="29">
        <f>G377</f>
        <v>958514.13</v>
      </c>
      <c r="H432" s="41"/>
      <c r="I432" s="41"/>
      <c r="J432" s="41"/>
      <c r="K432" s="41"/>
      <c r="L432" s="41"/>
    </row>
    <row r="433" spans="1:12">
      <c r="A433" s="103"/>
      <c r="B433" s="113"/>
      <c r="C433" s="116"/>
      <c r="D433" s="116"/>
      <c r="E433" s="4" t="s">
        <v>19</v>
      </c>
      <c r="F433" s="29">
        <f>F378</f>
        <v>3238566.3</v>
      </c>
      <c r="G433" s="29">
        <f>G378</f>
        <v>3238312.79</v>
      </c>
      <c r="H433" s="41"/>
      <c r="I433" s="41"/>
      <c r="J433" s="41"/>
      <c r="K433" s="41"/>
      <c r="L433" s="41"/>
    </row>
    <row r="434" spans="1:12">
      <c r="A434" s="104"/>
      <c r="B434" s="113"/>
      <c r="C434" s="116"/>
      <c r="D434" s="116"/>
      <c r="E434" s="8" t="s">
        <v>20</v>
      </c>
      <c r="F434" s="53"/>
      <c r="G434" s="53"/>
      <c r="H434" s="48" t="s">
        <v>21</v>
      </c>
      <c r="I434" s="48" t="s">
        <v>21</v>
      </c>
      <c r="J434" s="48" t="s">
        <v>21</v>
      </c>
      <c r="K434" s="48" t="s">
        <v>21</v>
      </c>
      <c r="L434" s="48" t="s">
        <v>21</v>
      </c>
    </row>
    <row r="435" spans="1:12" ht="47.25" customHeight="1">
      <c r="A435" s="145" t="s">
        <v>141</v>
      </c>
      <c r="B435" s="146"/>
      <c r="C435" s="146"/>
      <c r="D435" s="146"/>
      <c r="E435" s="281" t="s">
        <v>111</v>
      </c>
      <c r="F435" s="282"/>
      <c r="G435" s="282"/>
      <c r="H435" s="282"/>
      <c r="I435" s="282"/>
      <c r="J435" s="282"/>
      <c r="K435" s="282"/>
      <c r="L435" s="283"/>
    </row>
    <row r="436" spans="1:12">
      <c r="A436" s="157" t="s">
        <v>142</v>
      </c>
      <c r="B436" s="158"/>
      <c r="C436" s="158"/>
      <c r="D436" s="159"/>
      <c r="E436" s="12" t="s">
        <v>16</v>
      </c>
      <c r="F436" s="27">
        <f>F441</f>
        <v>43066.37</v>
      </c>
      <c r="G436" s="27">
        <f>G441</f>
        <v>43066.37</v>
      </c>
      <c r="H436" s="143" t="s">
        <v>21</v>
      </c>
      <c r="I436" s="143" t="s">
        <v>21</v>
      </c>
      <c r="J436" s="143" t="s">
        <v>21</v>
      </c>
      <c r="K436" s="143" t="s">
        <v>21</v>
      </c>
      <c r="L436" s="143" t="s">
        <v>21</v>
      </c>
    </row>
    <row r="437" spans="1:12" ht="38.25">
      <c r="A437" s="160"/>
      <c r="B437" s="161"/>
      <c r="C437" s="161"/>
      <c r="D437" s="162"/>
      <c r="E437" s="5" t="s">
        <v>17</v>
      </c>
      <c r="F437" s="27"/>
      <c r="G437" s="27"/>
      <c r="H437" s="144"/>
      <c r="I437" s="144"/>
      <c r="J437" s="144"/>
      <c r="K437" s="144"/>
      <c r="L437" s="144"/>
    </row>
    <row r="438" spans="1:12" ht="25.5">
      <c r="A438" s="160"/>
      <c r="B438" s="161"/>
      <c r="C438" s="161"/>
      <c r="D438" s="162"/>
      <c r="E438" s="5" t="s">
        <v>18</v>
      </c>
      <c r="F438" s="27"/>
      <c r="G438" s="27"/>
      <c r="H438" s="144"/>
      <c r="I438" s="144"/>
      <c r="J438" s="144"/>
      <c r="K438" s="144"/>
      <c r="L438" s="144"/>
    </row>
    <row r="439" spans="1:12">
      <c r="A439" s="160"/>
      <c r="B439" s="161"/>
      <c r="C439" s="161"/>
      <c r="D439" s="162"/>
      <c r="E439" s="4" t="s">
        <v>19</v>
      </c>
      <c r="F439" s="27">
        <f>F444</f>
        <v>43066.37</v>
      </c>
      <c r="G439" s="27">
        <f>G444</f>
        <v>43066.37</v>
      </c>
      <c r="H439" s="144"/>
      <c r="I439" s="144"/>
      <c r="J439" s="144"/>
      <c r="K439" s="144"/>
      <c r="L439" s="144"/>
    </row>
    <row r="440" spans="1:12">
      <c r="A440" s="163"/>
      <c r="B440" s="164"/>
      <c r="C440" s="164"/>
      <c r="D440" s="165"/>
      <c r="E440" s="4" t="s">
        <v>20</v>
      </c>
      <c r="F440" s="27"/>
      <c r="G440" s="27"/>
      <c r="H440" s="187"/>
      <c r="I440" s="187"/>
      <c r="J440" s="187"/>
      <c r="K440" s="187"/>
      <c r="L440" s="187"/>
    </row>
    <row r="441" spans="1:12">
      <c r="A441" s="113"/>
      <c r="B441" s="113" t="s">
        <v>108</v>
      </c>
      <c r="C441" s="116">
        <v>609</v>
      </c>
      <c r="D441" s="116">
        <v>207020000</v>
      </c>
      <c r="E441" s="12" t="s">
        <v>16</v>
      </c>
      <c r="F441" s="27">
        <f>F446+F451</f>
        <v>43066.37</v>
      </c>
      <c r="G441" s="27">
        <f>G446+G451</f>
        <v>43066.37</v>
      </c>
      <c r="H441" s="143" t="s">
        <v>21</v>
      </c>
      <c r="I441" s="143" t="s">
        <v>21</v>
      </c>
      <c r="J441" s="143" t="s">
        <v>21</v>
      </c>
      <c r="K441" s="143" t="s">
        <v>21</v>
      </c>
      <c r="L441" s="143" t="s">
        <v>21</v>
      </c>
    </row>
    <row r="442" spans="1:12" ht="39" customHeight="1">
      <c r="A442" s="113"/>
      <c r="B442" s="113"/>
      <c r="C442" s="116"/>
      <c r="D442" s="116"/>
      <c r="E442" s="5" t="s">
        <v>17</v>
      </c>
      <c r="F442" s="27"/>
      <c r="G442" s="27"/>
      <c r="H442" s="144"/>
      <c r="I442" s="144"/>
      <c r="J442" s="144"/>
      <c r="K442" s="144"/>
      <c r="L442" s="144"/>
    </row>
    <row r="443" spans="1:12" ht="24" customHeight="1">
      <c r="A443" s="113"/>
      <c r="B443" s="113"/>
      <c r="C443" s="116"/>
      <c r="D443" s="116"/>
      <c r="E443" s="5" t="s">
        <v>18</v>
      </c>
      <c r="F443" s="27"/>
      <c r="G443" s="27"/>
      <c r="H443" s="144"/>
      <c r="I443" s="144"/>
      <c r="J443" s="144"/>
      <c r="K443" s="144"/>
      <c r="L443" s="144"/>
    </row>
    <row r="444" spans="1:12">
      <c r="A444" s="113"/>
      <c r="B444" s="113"/>
      <c r="C444" s="116"/>
      <c r="D444" s="116"/>
      <c r="E444" s="4" t="s">
        <v>19</v>
      </c>
      <c r="F444" s="27">
        <f>F449+F454</f>
        <v>43066.37</v>
      </c>
      <c r="G444" s="27">
        <f>G449+G454</f>
        <v>43066.37</v>
      </c>
      <c r="H444" s="144"/>
      <c r="I444" s="144"/>
      <c r="J444" s="144"/>
      <c r="K444" s="144"/>
      <c r="L444" s="144"/>
    </row>
    <row r="445" spans="1:12" ht="12.75" customHeight="1">
      <c r="A445" s="114"/>
      <c r="B445" s="114"/>
      <c r="C445" s="117"/>
      <c r="D445" s="117"/>
      <c r="E445" s="4" t="s">
        <v>20</v>
      </c>
      <c r="F445" s="27"/>
      <c r="G445" s="27"/>
      <c r="H445" s="187"/>
      <c r="I445" s="187"/>
      <c r="J445" s="187"/>
      <c r="K445" s="187"/>
      <c r="L445" s="187"/>
    </row>
    <row r="446" spans="1:12" ht="21.75" hidden="1" customHeight="1">
      <c r="A446" s="112"/>
      <c r="B446" s="112" t="s">
        <v>109</v>
      </c>
      <c r="C446" s="116">
        <v>609</v>
      </c>
      <c r="D446" s="116">
        <v>2070220010</v>
      </c>
      <c r="E446" s="12" t="s">
        <v>16</v>
      </c>
      <c r="F446" s="54">
        <f>F449</f>
        <v>0</v>
      </c>
      <c r="G446" s="54">
        <f>G449</f>
        <v>0</v>
      </c>
      <c r="H446" s="106" t="s">
        <v>116</v>
      </c>
      <c r="I446" s="143" t="s">
        <v>35</v>
      </c>
      <c r="J446" s="143" t="s">
        <v>21</v>
      </c>
      <c r="K446" s="143">
        <v>100</v>
      </c>
      <c r="L446" s="143">
        <v>100</v>
      </c>
    </row>
    <row r="447" spans="1:12" ht="26.25" hidden="1" customHeight="1">
      <c r="A447" s="113"/>
      <c r="B447" s="113"/>
      <c r="C447" s="116"/>
      <c r="D447" s="116"/>
      <c r="E447" s="5" t="s">
        <v>17</v>
      </c>
      <c r="F447" s="27"/>
      <c r="G447" s="27"/>
      <c r="H447" s="107"/>
      <c r="I447" s="144"/>
      <c r="J447" s="144"/>
      <c r="K447" s="144"/>
      <c r="L447" s="144"/>
    </row>
    <row r="448" spans="1:12" ht="27" hidden="1" customHeight="1">
      <c r="A448" s="113"/>
      <c r="B448" s="113"/>
      <c r="C448" s="116"/>
      <c r="D448" s="116"/>
      <c r="E448" s="5" t="s">
        <v>18</v>
      </c>
      <c r="F448" s="27"/>
      <c r="G448" s="27"/>
      <c r="H448" s="107"/>
      <c r="I448" s="144"/>
      <c r="J448" s="144"/>
      <c r="K448" s="144"/>
      <c r="L448" s="144"/>
    </row>
    <row r="449" spans="1:12" ht="21.75" hidden="1" customHeight="1">
      <c r="A449" s="113"/>
      <c r="B449" s="113"/>
      <c r="C449" s="116"/>
      <c r="D449" s="116"/>
      <c r="E449" s="4" t="s">
        <v>19</v>
      </c>
      <c r="F449" s="55"/>
      <c r="G449" s="55"/>
      <c r="H449" s="107"/>
      <c r="I449" s="144"/>
      <c r="J449" s="144"/>
      <c r="K449" s="144"/>
      <c r="L449" s="144"/>
    </row>
    <row r="450" spans="1:12" ht="21.75" hidden="1" customHeight="1">
      <c r="A450" s="114"/>
      <c r="B450" s="114"/>
      <c r="C450" s="117"/>
      <c r="D450" s="117"/>
      <c r="E450" s="4" t="s">
        <v>20</v>
      </c>
      <c r="F450" s="27"/>
      <c r="G450" s="27"/>
      <c r="H450" s="108"/>
      <c r="I450" s="187"/>
      <c r="J450" s="187"/>
      <c r="K450" s="187"/>
      <c r="L450" s="187"/>
    </row>
    <row r="451" spans="1:12">
      <c r="A451" s="102"/>
      <c r="B451" s="112" t="s">
        <v>194</v>
      </c>
      <c r="C451" s="115">
        <v>609</v>
      </c>
      <c r="D451" s="116">
        <v>2070220010</v>
      </c>
      <c r="E451" s="12" t="s">
        <v>16</v>
      </c>
      <c r="F451" s="27">
        <f>F454</f>
        <v>43066.37</v>
      </c>
      <c r="G451" s="27">
        <f>G454</f>
        <v>43066.37</v>
      </c>
      <c r="H451" s="301" t="s">
        <v>164</v>
      </c>
      <c r="I451" s="143" t="s">
        <v>35</v>
      </c>
      <c r="J451" s="143" t="s">
        <v>21</v>
      </c>
      <c r="K451" s="143">
        <v>100</v>
      </c>
      <c r="L451" s="143">
        <v>100</v>
      </c>
    </row>
    <row r="452" spans="1:12" ht="38.25">
      <c r="A452" s="103"/>
      <c r="B452" s="113"/>
      <c r="C452" s="116"/>
      <c r="D452" s="116"/>
      <c r="E452" s="5" t="s">
        <v>17</v>
      </c>
      <c r="F452" s="27"/>
      <c r="G452" s="27"/>
      <c r="H452" s="302"/>
      <c r="I452" s="144"/>
      <c r="J452" s="144"/>
      <c r="K452" s="144"/>
      <c r="L452" s="144"/>
    </row>
    <row r="453" spans="1:12" ht="25.5">
      <c r="A453" s="103"/>
      <c r="B453" s="113"/>
      <c r="C453" s="116"/>
      <c r="D453" s="116"/>
      <c r="E453" s="5" t="s">
        <v>18</v>
      </c>
      <c r="F453" s="27"/>
      <c r="G453" s="27"/>
      <c r="H453" s="302"/>
      <c r="I453" s="144"/>
      <c r="J453" s="144"/>
      <c r="K453" s="144"/>
      <c r="L453" s="144"/>
    </row>
    <row r="454" spans="1:12">
      <c r="A454" s="103"/>
      <c r="B454" s="113"/>
      <c r="C454" s="116"/>
      <c r="D454" s="116"/>
      <c r="E454" s="4" t="s">
        <v>19</v>
      </c>
      <c r="F454" s="27">
        <v>43066.37</v>
      </c>
      <c r="G454" s="27">
        <v>43066.37</v>
      </c>
      <c r="H454" s="302"/>
      <c r="I454" s="144"/>
      <c r="J454" s="144"/>
      <c r="K454" s="144"/>
      <c r="L454" s="144"/>
    </row>
    <row r="455" spans="1:12">
      <c r="A455" s="104"/>
      <c r="B455" s="114"/>
      <c r="C455" s="117"/>
      <c r="D455" s="117"/>
      <c r="E455" s="4" t="s">
        <v>20</v>
      </c>
      <c r="F455" s="27"/>
      <c r="G455" s="27"/>
      <c r="H455" s="303"/>
      <c r="I455" s="187"/>
      <c r="J455" s="187"/>
      <c r="K455" s="187"/>
      <c r="L455" s="187"/>
    </row>
    <row r="456" spans="1:12">
      <c r="A456" s="112"/>
      <c r="B456" s="118" t="s">
        <v>93</v>
      </c>
      <c r="C456" s="116" t="s">
        <v>21</v>
      </c>
      <c r="D456" s="116" t="s">
        <v>21</v>
      </c>
      <c r="E456" s="12" t="s">
        <v>16</v>
      </c>
      <c r="F456" s="27">
        <f>F436</f>
        <v>43066.37</v>
      </c>
      <c r="G456" s="27">
        <f>G436</f>
        <v>43066.37</v>
      </c>
      <c r="H456" s="143" t="s">
        <v>21</v>
      </c>
      <c r="I456" s="143" t="s">
        <v>21</v>
      </c>
      <c r="J456" s="143" t="s">
        <v>21</v>
      </c>
      <c r="K456" s="143" t="s">
        <v>21</v>
      </c>
      <c r="L456" s="143" t="s">
        <v>21</v>
      </c>
    </row>
    <row r="457" spans="1:12" ht="38.25">
      <c r="A457" s="113"/>
      <c r="B457" s="113"/>
      <c r="C457" s="116"/>
      <c r="D457" s="116"/>
      <c r="E457" s="5" t="s">
        <v>17</v>
      </c>
      <c r="F457" s="27"/>
      <c r="G457" s="27"/>
      <c r="H457" s="144"/>
      <c r="I457" s="144"/>
      <c r="J457" s="144"/>
      <c r="K457" s="144"/>
      <c r="L457" s="144"/>
    </row>
    <row r="458" spans="1:12" ht="25.5">
      <c r="A458" s="113"/>
      <c r="B458" s="113"/>
      <c r="C458" s="116"/>
      <c r="D458" s="116"/>
      <c r="E458" s="5" t="s">
        <v>18</v>
      </c>
      <c r="F458" s="27"/>
      <c r="G458" s="27"/>
      <c r="H458" s="144"/>
      <c r="I458" s="144"/>
      <c r="J458" s="144"/>
      <c r="K458" s="144"/>
      <c r="L458" s="144"/>
    </row>
    <row r="459" spans="1:12">
      <c r="A459" s="113"/>
      <c r="B459" s="113"/>
      <c r="C459" s="116"/>
      <c r="D459" s="116"/>
      <c r="E459" s="4" t="s">
        <v>19</v>
      </c>
      <c r="F459" s="27">
        <f>F436</f>
        <v>43066.37</v>
      </c>
      <c r="G459" s="27">
        <f>G436</f>
        <v>43066.37</v>
      </c>
      <c r="H459" s="144"/>
      <c r="I459" s="144"/>
      <c r="J459" s="144"/>
      <c r="K459" s="144"/>
      <c r="L459" s="144"/>
    </row>
    <row r="460" spans="1:12">
      <c r="A460" s="114"/>
      <c r="B460" s="114"/>
      <c r="C460" s="117"/>
      <c r="D460" s="117"/>
      <c r="E460" s="4" t="s">
        <v>20</v>
      </c>
      <c r="F460" s="27"/>
      <c r="G460" s="27"/>
      <c r="H460" s="187"/>
      <c r="I460" s="187"/>
      <c r="J460" s="187"/>
      <c r="K460" s="187"/>
      <c r="L460" s="187"/>
    </row>
    <row r="461" spans="1:12" ht="62.25" hidden="1" customHeight="1">
      <c r="A461" s="310" t="s">
        <v>134</v>
      </c>
      <c r="B461" s="311"/>
      <c r="C461" s="311"/>
      <c r="D461" s="312"/>
      <c r="E461" s="313" t="s">
        <v>135</v>
      </c>
      <c r="F461" s="314"/>
      <c r="G461" s="314"/>
      <c r="H461" s="314"/>
      <c r="I461" s="314"/>
      <c r="J461" s="314"/>
      <c r="K461" s="314"/>
      <c r="L461" s="315"/>
    </row>
    <row r="462" spans="1:12" ht="21.75" hidden="1" customHeight="1">
      <c r="A462" s="325"/>
      <c r="B462" s="316" t="s">
        <v>136</v>
      </c>
      <c r="C462" s="317"/>
      <c r="D462" s="318"/>
      <c r="E462" s="83" t="s">
        <v>16</v>
      </c>
      <c r="F462" s="84">
        <f>F464+F465+F466</f>
        <v>0</v>
      </c>
      <c r="G462" s="84">
        <f>G464+G465+G466</f>
        <v>0</v>
      </c>
      <c r="H462" s="115" t="s">
        <v>21</v>
      </c>
      <c r="I462" s="115" t="s">
        <v>21</v>
      </c>
      <c r="J462" s="115" t="s">
        <v>21</v>
      </c>
      <c r="K462" s="115" t="s">
        <v>21</v>
      </c>
      <c r="L462" s="115" t="s">
        <v>21</v>
      </c>
    </row>
    <row r="463" spans="1:12" ht="21.75" hidden="1" customHeight="1">
      <c r="A463" s="326"/>
      <c r="B463" s="319"/>
      <c r="C463" s="320"/>
      <c r="D463" s="321"/>
      <c r="E463" s="85" t="s">
        <v>17</v>
      </c>
      <c r="F463" s="86"/>
      <c r="G463" s="86"/>
      <c r="H463" s="116"/>
      <c r="I463" s="116"/>
      <c r="J463" s="116"/>
      <c r="K463" s="116"/>
      <c r="L463" s="116"/>
    </row>
    <row r="464" spans="1:12" ht="21.75" hidden="1" customHeight="1">
      <c r="A464" s="326"/>
      <c r="B464" s="319"/>
      <c r="C464" s="320"/>
      <c r="D464" s="321"/>
      <c r="E464" s="85" t="s">
        <v>139</v>
      </c>
      <c r="F464" s="86">
        <v>0</v>
      </c>
      <c r="G464" s="86">
        <v>0</v>
      </c>
      <c r="H464" s="116"/>
      <c r="I464" s="116"/>
      <c r="J464" s="116"/>
      <c r="K464" s="116"/>
      <c r="L464" s="116"/>
    </row>
    <row r="465" spans="1:12" ht="21.75" hidden="1" customHeight="1">
      <c r="A465" s="326"/>
      <c r="B465" s="319"/>
      <c r="C465" s="320"/>
      <c r="D465" s="321"/>
      <c r="E465" s="87" t="s">
        <v>19</v>
      </c>
      <c r="F465" s="86">
        <v>0</v>
      </c>
      <c r="G465" s="86">
        <v>0</v>
      </c>
      <c r="H465" s="116"/>
      <c r="I465" s="116"/>
      <c r="J465" s="116"/>
      <c r="K465" s="116"/>
      <c r="L465" s="116"/>
    </row>
    <row r="466" spans="1:12" ht="21.75" hidden="1" customHeight="1">
      <c r="A466" s="327"/>
      <c r="B466" s="322"/>
      <c r="C466" s="323"/>
      <c r="D466" s="324"/>
      <c r="E466" s="87" t="s">
        <v>20</v>
      </c>
      <c r="F466" s="86">
        <v>0</v>
      </c>
      <c r="G466" s="86">
        <v>0</v>
      </c>
      <c r="H466" s="117"/>
      <c r="I466" s="117"/>
      <c r="J466" s="117"/>
      <c r="K466" s="117"/>
      <c r="L466" s="117"/>
    </row>
    <row r="467" spans="1:12" ht="21.75" hidden="1" customHeight="1">
      <c r="A467" s="325"/>
      <c r="B467" s="325" t="s">
        <v>137</v>
      </c>
      <c r="C467" s="115">
        <v>609</v>
      </c>
      <c r="D467" s="115">
        <v>2080100</v>
      </c>
      <c r="E467" s="83" t="s">
        <v>16</v>
      </c>
      <c r="F467" s="84">
        <f>F469+F470+F471</f>
        <v>0</v>
      </c>
      <c r="G467" s="84">
        <f>G469+G470+G471</f>
        <v>0</v>
      </c>
      <c r="H467" s="115" t="s">
        <v>21</v>
      </c>
      <c r="I467" s="115" t="s">
        <v>21</v>
      </c>
      <c r="J467" s="115" t="s">
        <v>21</v>
      </c>
      <c r="K467" s="115" t="s">
        <v>21</v>
      </c>
      <c r="L467" s="115" t="s">
        <v>21</v>
      </c>
    </row>
    <row r="468" spans="1:12" ht="21.75" hidden="1" customHeight="1">
      <c r="A468" s="326"/>
      <c r="B468" s="326"/>
      <c r="C468" s="116"/>
      <c r="D468" s="116"/>
      <c r="E468" s="85" t="s">
        <v>17</v>
      </c>
      <c r="F468" s="86"/>
      <c r="G468" s="86"/>
      <c r="H468" s="116"/>
      <c r="I468" s="116"/>
      <c r="J468" s="116"/>
      <c r="K468" s="116"/>
      <c r="L468" s="116"/>
    </row>
    <row r="469" spans="1:12" ht="21.75" hidden="1" customHeight="1">
      <c r="A469" s="326"/>
      <c r="B469" s="326"/>
      <c r="C469" s="116"/>
      <c r="D469" s="116"/>
      <c r="E469" s="85" t="s">
        <v>139</v>
      </c>
      <c r="F469" s="86">
        <v>0</v>
      </c>
      <c r="G469" s="86">
        <v>0</v>
      </c>
      <c r="H469" s="116"/>
      <c r="I469" s="116"/>
      <c r="J469" s="116"/>
      <c r="K469" s="116"/>
      <c r="L469" s="116"/>
    </row>
    <row r="470" spans="1:12" ht="6" hidden="1" customHeight="1">
      <c r="A470" s="326"/>
      <c r="B470" s="326"/>
      <c r="C470" s="116"/>
      <c r="D470" s="116"/>
      <c r="E470" s="87" t="s">
        <v>19</v>
      </c>
      <c r="F470" s="86">
        <v>0</v>
      </c>
      <c r="G470" s="86">
        <v>0</v>
      </c>
      <c r="H470" s="116"/>
      <c r="I470" s="116"/>
      <c r="J470" s="116"/>
      <c r="K470" s="116"/>
      <c r="L470" s="116"/>
    </row>
    <row r="471" spans="1:12" ht="21.75" hidden="1" customHeight="1">
      <c r="A471" s="327"/>
      <c r="B471" s="327"/>
      <c r="C471" s="117"/>
      <c r="D471" s="117"/>
      <c r="E471" s="87" t="s">
        <v>20</v>
      </c>
      <c r="F471" s="86">
        <v>0</v>
      </c>
      <c r="G471" s="86">
        <v>0</v>
      </c>
      <c r="H471" s="117"/>
      <c r="I471" s="117"/>
      <c r="J471" s="117"/>
      <c r="K471" s="117"/>
      <c r="L471" s="117"/>
    </row>
    <row r="472" spans="1:12" ht="21.75" hidden="1" customHeight="1">
      <c r="A472" s="325"/>
      <c r="B472" s="325" t="s">
        <v>138</v>
      </c>
      <c r="C472" s="115">
        <v>609</v>
      </c>
      <c r="D472" s="115">
        <v>2080100</v>
      </c>
      <c r="E472" s="83" t="s">
        <v>16</v>
      </c>
      <c r="F472" s="84">
        <f>F474+F475+F476</f>
        <v>0</v>
      </c>
      <c r="G472" s="84">
        <f>G474+G475+G476</f>
        <v>0</v>
      </c>
      <c r="H472" s="128" t="s">
        <v>140</v>
      </c>
      <c r="I472" s="115" t="s">
        <v>35</v>
      </c>
      <c r="J472" s="115" t="s">
        <v>21</v>
      </c>
      <c r="K472" s="115">
        <v>60</v>
      </c>
      <c r="L472" s="115">
        <v>60</v>
      </c>
    </row>
    <row r="473" spans="1:12" ht="28.5" hidden="1" customHeight="1">
      <c r="A473" s="326"/>
      <c r="B473" s="326"/>
      <c r="C473" s="116"/>
      <c r="D473" s="116"/>
      <c r="E473" s="85" t="s">
        <v>17</v>
      </c>
      <c r="F473" s="86"/>
      <c r="G473" s="86"/>
      <c r="H473" s="129"/>
      <c r="I473" s="116"/>
      <c r="J473" s="116"/>
      <c r="K473" s="116"/>
      <c r="L473" s="116"/>
    </row>
    <row r="474" spans="1:12" ht="20.25" hidden="1" customHeight="1">
      <c r="A474" s="326"/>
      <c r="B474" s="326"/>
      <c r="C474" s="116"/>
      <c r="D474" s="116"/>
      <c r="E474" s="85" t="s">
        <v>139</v>
      </c>
      <c r="F474" s="86">
        <v>0</v>
      </c>
      <c r="G474" s="86">
        <v>0</v>
      </c>
      <c r="H474" s="129"/>
      <c r="I474" s="116"/>
      <c r="J474" s="116"/>
      <c r="K474" s="116"/>
      <c r="L474" s="116"/>
    </row>
    <row r="475" spans="1:12" ht="21.75" hidden="1" customHeight="1">
      <c r="A475" s="326"/>
      <c r="B475" s="326"/>
      <c r="C475" s="116"/>
      <c r="D475" s="116"/>
      <c r="E475" s="87" t="s">
        <v>19</v>
      </c>
      <c r="F475" s="86">
        <v>0</v>
      </c>
      <c r="G475" s="86">
        <v>0</v>
      </c>
      <c r="H475" s="129"/>
      <c r="I475" s="116"/>
      <c r="J475" s="116"/>
      <c r="K475" s="116"/>
      <c r="L475" s="116"/>
    </row>
    <row r="476" spans="1:12" ht="30" hidden="1" customHeight="1">
      <c r="A476" s="327"/>
      <c r="B476" s="327"/>
      <c r="C476" s="117"/>
      <c r="D476" s="117"/>
      <c r="E476" s="87" t="s">
        <v>20</v>
      </c>
      <c r="F476" s="86">
        <v>0</v>
      </c>
      <c r="G476" s="86">
        <v>0</v>
      </c>
      <c r="H476" s="130"/>
      <c r="I476" s="117"/>
      <c r="J476" s="117"/>
      <c r="K476" s="117"/>
      <c r="L476" s="117"/>
    </row>
    <row r="477" spans="1:12" ht="21.75" hidden="1" customHeight="1">
      <c r="A477" s="325"/>
      <c r="B477" s="331" t="s">
        <v>110</v>
      </c>
      <c r="C477" s="115">
        <v>609</v>
      </c>
      <c r="D477" s="115">
        <v>2080100</v>
      </c>
      <c r="E477" s="83" t="s">
        <v>16</v>
      </c>
      <c r="F477" s="84">
        <v>0</v>
      </c>
      <c r="G477" s="84">
        <v>0</v>
      </c>
      <c r="H477" s="115" t="s">
        <v>21</v>
      </c>
      <c r="I477" s="115" t="s">
        <v>21</v>
      </c>
      <c r="J477" s="115" t="s">
        <v>21</v>
      </c>
      <c r="K477" s="115" t="s">
        <v>21</v>
      </c>
      <c r="L477" s="115" t="s">
        <v>21</v>
      </c>
    </row>
    <row r="478" spans="1:12" ht="21.75" hidden="1" customHeight="1">
      <c r="A478" s="326"/>
      <c r="B478" s="326"/>
      <c r="C478" s="116"/>
      <c r="D478" s="116"/>
      <c r="E478" s="85" t="s">
        <v>17</v>
      </c>
      <c r="F478" s="86"/>
      <c r="G478" s="86"/>
      <c r="H478" s="116"/>
      <c r="I478" s="116"/>
      <c r="J478" s="116"/>
      <c r="K478" s="116"/>
      <c r="L478" s="116"/>
    </row>
    <row r="479" spans="1:12" ht="15" hidden="1" customHeight="1">
      <c r="A479" s="326"/>
      <c r="B479" s="326"/>
      <c r="C479" s="116"/>
      <c r="D479" s="116"/>
      <c r="E479" s="85" t="s">
        <v>139</v>
      </c>
      <c r="F479" s="86">
        <v>0</v>
      </c>
      <c r="G479" s="86">
        <v>0</v>
      </c>
      <c r="H479" s="116"/>
      <c r="I479" s="116"/>
      <c r="J479" s="116"/>
      <c r="K479" s="116"/>
      <c r="L479" s="116"/>
    </row>
    <row r="480" spans="1:12" ht="21.75" hidden="1" customHeight="1">
      <c r="A480" s="326"/>
      <c r="B480" s="326"/>
      <c r="C480" s="116"/>
      <c r="D480" s="116"/>
      <c r="E480" s="87" t="s">
        <v>19</v>
      </c>
      <c r="F480" s="86">
        <v>0</v>
      </c>
      <c r="G480" s="86">
        <v>0</v>
      </c>
      <c r="H480" s="116"/>
      <c r="I480" s="116"/>
      <c r="J480" s="116"/>
      <c r="K480" s="116"/>
      <c r="L480" s="116"/>
    </row>
    <row r="481" spans="1:12" ht="0.75" hidden="1" customHeight="1">
      <c r="A481" s="327"/>
      <c r="B481" s="327"/>
      <c r="C481" s="117"/>
      <c r="D481" s="117"/>
      <c r="E481" s="87" t="s">
        <v>20</v>
      </c>
      <c r="F481" s="86">
        <v>0</v>
      </c>
      <c r="G481" s="86">
        <v>0</v>
      </c>
      <c r="H481" s="117"/>
      <c r="I481" s="117"/>
      <c r="J481" s="117"/>
      <c r="K481" s="117"/>
      <c r="L481" s="117"/>
    </row>
    <row r="482" spans="1:12">
      <c r="A482" s="160" t="s">
        <v>55</v>
      </c>
      <c r="B482" s="162"/>
      <c r="C482" s="116" t="s">
        <v>21</v>
      </c>
      <c r="D482" s="116" t="s">
        <v>21</v>
      </c>
      <c r="E482" s="12" t="s">
        <v>16</v>
      </c>
      <c r="F482" s="33">
        <f>F38+F89+F300+F321+F363+F430+F456+F477</f>
        <v>29711108.559999999</v>
      </c>
      <c r="G482" s="33">
        <f>G38+G89+G300+G321+G363+G430+G456+G477</f>
        <v>27937431.010000002</v>
      </c>
      <c r="H482" s="144" t="s">
        <v>21</v>
      </c>
      <c r="I482" s="144" t="s">
        <v>21</v>
      </c>
      <c r="J482" s="144" t="s">
        <v>21</v>
      </c>
      <c r="K482" s="144" t="s">
        <v>21</v>
      </c>
      <c r="L482" s="144" t="s">
        <v>21</v>
      </c>
    </row>
    <row r="483" spans="1:12" ht="41.25" customHeight="1">
      <c r="A483" s="160"/>
      <c r="B483" s="162"/>
      <c r="C483" s="116"/>
      <c r="D483" s="116"/>
      <c r="E483" s="5" t="s">
        <v>17</v>
      </c>
      <c r="F483" s="18">
        <f>F39+F90+F301+F322</f>
        <v>0</v>
      </c>
      <c r="G483" s="18">
        <f>G39+G90+G301+G322</f>
        <v>0</v>
      </c>
      <c r="H483" s="144"/>
      <c r="I483" s="144"/>
      <c r="J483" s="144"/>
      <c r="K483" s="144"/>
      <c r="L483" s="144"/>
    </row>
    <row r="484" spans="1:12" ht="29.25" customHeight="1">
      <c r="A484" s="160"/>
      <c r="B484" s="162"/>
      <c r="C484" s="116"/>
      <c r="D484" s="116"/>
      <c r="E484" s="5" t="s">
        <v>18</v>
      </c>
      <c r="F484" s="18">
        <f>F40+F91+F302+F323+F432+F365+F479</f>
        <v>5188310.95</v>
      </c>
      <c r="G484" s="18">
        <f>G40+G91+G302+G323+G432+G365+G479</f>
        <v>3736761.09</v>
      </c>
      <c r="H484" s="144"/>
      <c r="I484" s="144"/>
      <c r="J484" s="144"/>
      <c r="K484" s="144"/>
      <c r="L484" s="144"/>
    </row>
    <row r="485" spans="1:12">
      <c r="A485" s="160"/>
      <c r="B485" s="162"/>
      <c r="C485" s="116"/>
      <c r="D485" s="116"/>
      <c r="E485" s="4" t="s">
        <v>19</v>
      </c>
      <c r="F485" s="18">
        <f>F41+F92+F303+F324+F433+F366+F459+F480</f>
        <v>24522797.610000003</v>
      </c>
      <c r="G485" s="18">
        <f>G41+G92+G303+G324+G433+G366+G459+G480</f>
        <v>24200669.919999998</v>
      </c>
      <c r="H485" s="144"/>
      <c r="I485" s="144"/>
      <c r="J485" s="144"/>
      <c r="K485" s="144"/>
      <c r="L485" s="144"/>
    </row>
    <row r="486" spans="1:12">
      <c r="A486" s="163"/>
      <c r="B486" s="165"/>
      <c r="C486" s="117"/>
      <c r="D486" s="117"/>
      <c r="E486" s="4" t="s">
        <v>20</v>
      </c>
      <c r="F486" s="18">
        <f>F42+F93+F304+F325+F481</f>
        <v>0</v>
      </c>
      <c r="G486" s="18">
        <f>G42+G93+G304+G325+G481</f>
        <v>0</v>
      </c>
      <c r="H486" s="187"/>
      <c r="I486" s="187"/>
      <c r="J486" s="187"/>
      <c r="K486" s="187"/>
      <c r="L486" s="187"/>
    </row>
    <row r="488" spans="1:12" ht="15.75">
      <c r="A488" s="196" t="s">
        <v>195</v>
      </c>
      <c r="B488" s="196"/>
      <c r="C488" s="196"/>
      <c r="D488" s="196"/>
      <c r="E488" s="196"/>
      <c r="F488" s="196"/>
      <c r="G488" s="196"/>
      <c r="H488" s="196"/>
      <c r="I488" s="196"/>
      <c r="J488" s="196"/>
      <c r="K488" s="196"/>
      <c r="L488" s="196"/>
    </row>
    <row r="489" spans="1:12" ht="18.75">
      <c r="A489" s="1"/>
      <c r="B489" s="1"/>
      <c r="E489" s="1"/>
    </row>
    <row r="490" spans="1:12" ht="18.75">
      <c r="A490" s="197"/>
      <c r="B490" s="197"/>
      <c r="C490" s="197"/>
      <c r="D490" s="197"/>
      <c r="E490" s="197"/>
      <c r="F490" s="197"/>
      <c r="G490" s="197"/>
      <c r="H490" s="197"/>
      <c r="I490" s="197"/>
      <c r="J490" s="197"/>
      <c r="K490" s="197"/>
      <c r="L490" s="197"/>
    </row>
  </sheetData>
  <mergeCells count="770">
    <mergeCell ref="A64:A68"/>
    <mergeCell ref="B64:B68"/>
    <mergeCell ref="C64:C68"/>
    <mergeCell ref="D64:D68"/>
    <mergeCell ref="H64:H68"/>
    <mergeCell ref="I64:I68"/>
    <mergeCell ref="J64:J68"/>
    <mergeCell ref="K64:K68"/>
    <mergeCell ref="L64:L68"/>
    <mergeCell ref="J215:J219"/>
    <mergeCell ref="C215:C219"/>
    <mergeCell ref="D215:D219"/>
    <mergeCell ref="B215:B219"/>
    <mergeCell ref="A462:A466"/>
    <mergeCell ref="A467:A471"/>
    <mergeCell ref="A472:A476"/>
    <mergeCell ref="A477:A481"/>
    <mergeCell ref="B477:B481"/>
    <mergeCell ref="C477:C481"/>
    <mergeCell ref="D477:D481"/>
    <mergeCell ref="H477:H481"/>
    <mergeCell ref="I477:I481"/>
    <mergeCell ref="J477:J481"/>
    <mergeCell ref="B295:B299"/>
    <mergeCell ref="H295:H299"/>
    <mergeCell ref="H225:H229"/>
    <mergeCell ref="H215:H219"/>
    <mergeCell ref="B451:B455"/>
    <mergeCell ref="C451:C455"/>
    <mergeCell ref="D451:D455"/>
    <mergeCell ref="H451:H455"/>
    <mergeCell ref="I451:I455"/>
    <mergeCell ref="B275:B279"/>
    <mergeCell ref="K477:K481"/>
    <mergeCell ref="L477:L481"/>
    <mergeCell ref="A461:D461"/>
    <mergeCell ref="E461:L461"/>
    <mergeCell ref="B462:D466"/>
    <mergeCell ref="B467:B471"/>
    <mergeCell ref="C467:C471"/>
    <mergeCell ref="D467:D471"/>
    <mergeCell ref="B472:B476"/>
    <mergeCell ref="C472:C476"/>
    <mergeCell ref="D472:D476"/>
    <mergeCell ref="H472:H476"/>
    <mergeCell ref="I472:I476"/>
    <mergeCell ref="J472:J476"/>
    <mergeCell ref="K472:K476"/>
    <mergeCell ref="L472:L476"/>
    <mergeCell ref="H467:H471"/>
    <mergeCell ref="I467:I471"/>
    <mergeCell ref="J467:J471"/>
    <mergeCell ref="K467:K471"/>
    <mergeCell ref="L467:L471"/>
    <mergeCell ref="H462:H466"/>
    <mergeCell ref="I462:I466"/>
    <mergeCell ref="J462:J466"/>
    <mergeCell ref="K462:K466"/>
    <mergeCell ref="L462:L466"/>
    <mergeCell ref="C280:C284"/>
    <mergeCell ref="B280:B284"/>
    <mergeCell ref="D280:D284"/>
    <mergeCell ref="H280:H284"/>
    <mergeCell ref="K280:K283"/>
    <mergeCell ref="L280:L284"/>
    <mergeCell ref="L456:L460"/>
    <mergeCell ref="L446:L450"/>
    <mergeCell ref="L436:L440"/>
    <mergeCell ref="L441:L445"/>
    <mergeCell ref="C441:C445"/>
    <mergeCell ref="D441:D445"/>
    <mergeCell ref="A435:D435"/>
    <mergeCell ref="H300:H304"/>
    <mergeCell ref="I300:I304"/>
    <mergeCell ref="J300:J304"/>
    <mergeCell ref="K300:K304"/>
    <mergeCell ref="L300:L304"/>
    <mergeCell ref="C300:C304"/>
    <mergeCell ref="D300:D304"/>
    <mergeCell ref="A300:B304"/>
    <mergeCell ref="B290:B294"/>
    <mergeCell ref="C275:C279"/>
    <mergeCell ref="D275:D279"/>
    <mergeCell ref="C270:C274"/>
    <mergeCell ref="D270:D274"/>
    <mergeCell ref="B270:B274"/>
    <mergeCell ref="B225:B229"/>
    <mergeCell ref="C225:C229"/>
    <mergeCell ref="D225:D229"/>
    <mergeCell ref="B250:B254"/>
    <mergeCell ref="B205:B209"/>
    <mergeCell ref="C205:C209"/>
    <mergeCell ref="D205:D209"/>
    <mergeCell ref="H205:H209"/>
    <mergeCell ref="J205:J209"/>
    <mergeCell ref="H210:H214"/>
    <mergeCell ref="J210:J214"/>
    <mergeCell ref="I165:I169"/>
    <mergeCell ref="J165:J169"/>
    <mergeCell ref="C165:C169"/>
    <mergeCell ref="D165:D169"/>
    <mergeCell ref="H165:H169"/>
    <mergeCell ref="J170:J174"/>
    <mergeCell ref="J180:J184"/>
    <mergeCell ref="C195:C199"/>
    <mergeCell ref="D195:D199"/>
    <mergeCell ref="H195:H199"/>
    <mergeCell ref="I195:I199"/>
    <mergeCell ref="J195:J199"/>
    <mergeCell ref="B210:B214"/>
    <mergeCell ref="C210:C214"/>
    <mergeCell ref="D210:D214"/>
    <mergeCell ref="J451:J455"/>
    <mergeCell ref="K451:K455"/>
    <mergeCell ref="L451:L455"/>
    <mergeCell ref="B265:D269"/>
    <mergeCell ref="I270:I274"/>
    <mergeCell ref="J270:J274"/>
    <mergeCell ref="K270:K274"/>
    <mergeCell ref="L270:L274"/>
    <mergeCell ref="H270:H274"/>
    <mergeCell ref="H275:H279"/>
    <mergeCell ref="E435:L435"/>
    <mergeCell ref="A436:D440"/>
    <mergeCell ref="H436:H440"/>
    <mergeCell ref="I436:I440"/>
    <mergeCell ref="J436:J440"/>
    <mergeCell ref="A295:A299"/>
    <mergeCell ref="C295:C299"/>
    <mergeCell ref="C290:C294"/>
    <mergeCell ref="B285:D289"/>
    <mergeCell ref="A305:B305"/>
    <mergeCell ref="C305:L305"/>
    <mergeCell ref="B306:D310"/>
    <mergeCell ref="H311:H315"/>
    <mergeCell ref="I311:I315"/>
    <mergeCell ref="L135:L139"/>
    <mergeCell ref="H140:H144"/>
    <mergeCell ref="I140:I144"/>
    <mergeCell ref="J140:J144"/>
    <mergeCell ref="K140:K144"/>
    <mergeCell ref="L140:L144"/>
    <mergeCell ref="H145:H149"/>
    <mergeCell ref="K165:K169"/>
    <mergeCell ref="L165:L169"/>
    <mergeCell ref="H150:H154"/>
    <mergeCell ref="I150:I154"/>
    <mergeCell ref="J150:J154"/>
    <mergeCell ref="K150:K154"/>
    <mergeCell ref="L150:L154"/>
    <mergeCell ref="A180:A184"/>
    <mergeCell ref="A185:A189"/>
    <mergeCell ref="B180:D184"/>
    <mergeCell ref="B185:B189"/>
    <mergeCell ref="C185:C189"/>
    <mergeCell ref="D185:D189"/>
    <mergeCell ref="B145:B149"/>
    <mergeCell ref="C145:C149"/>
    <mergeCell ref="D145:D149"/>
    <mergeCell ref="A145:A149"/>
    <mergeCell ref="A165:A169"/>
    <mergeCell ref="B165:B169"/>
    <mergeCell ref="A150:A154"/>
    <mergeCell ref="B150:B154"/>
    <mergeCell ref="C150:C154"/>
    <mergeCell ref="D150:D154"/>
    <mergeCell ref="A190:A194"/>
    <mergeCell ref="A456:A460"/>
    <mergeCell ref="B456:B460"/>
    <mergeCell ref="C456:C460"/>
    <mergeCell ref="D456:D460"/>
    <mergeCell ref="H456:H460"/>
    <mergeCell ref="I456:I460"/>
    <mergeCell ref="J456:J460"/>
    <mergeCell ref="K456:K460"/>
    <mergeCell ref="A446:A450"/>
    <mergeCell ref="B446:B450"/>
    <mergeCell ref="C446:C450"/>
    <mergeCell ref="D446:D450"/>
    <mergeCell ref="H446:H450"/>
    <mergeCell ref="I446:I450"/>
    <mergeCell ref="J446:J450"/>
    <mergeCell ref="K446:K450"/>
    <mergeCell ref="K436:K440"/>
    <mergeCell ref="H441:H445"/>
    <mergeCell ref="I441:I445"/>
    <mergeCell ref="J441:J445"/>
    <mergeCell ref="K441:K445"/>
    <mergeCell ref="A441:A445"/>
    <mergeCell ref="B441:B445"/>
    <mergeCell ref="L84:L88"/>
    <mergeCell ref="K79:K83"/>
    <mergeCell ref="L79:L83"/>
    <mergeCell ref="H79:H83"/>
    <mergeCell ref="I79:I83"/>
    <mergeCell ref="J79:J83"/>
    <mergeCell ref="H84:H88"/>
    <mergeCell ref="I84:I88"/>
    <mergeCell ref="J84:J88"/>
    <mergeCell ref="K84:K88"/>
    <mergeCell ref="A79:A83"/>
    <mergeCell ref="B79:B83"/>
    <mergeCell ref="C79:C83"/>
    <mergeCell ref="D79:D83"/>
    <mergeCell ref="A84:A88"/>
    <mergeCell ref="B84:B88"/>
    <mergeCell ref="C84:C88"/>
    <mergeCell ref="D84:D88"/>
    <mergeCell ref="I260:I264"/>
    <mergeCell ref="C89:C93"/>
    <mergeCell ref="D89:D93"/>
    <mergeCell ref="I89:I93"/>
    <mergeCell ref="D100:D104"/>
    <mergeCell ref="A120:A124"/>
    <mergeCell ref="B120:D124"/>
    <mergeCell ref="A125:A129"/>
    <mergeCell ref="C125:C129"/>
    <mergeCell ref="D125:D129"/>
    <mergeCell ref="H125:H129"/>
    <mergeCell ref="I125:I129"/>
    <mergeCell ref="I170:I174"/>
    <mergeCell ref="I180:I184"/>
    <mergeCell ref="A195:A199"/>
    <mergeCell ref="B195:B199"/>
    <mergeCell ref="J260:J264"/>
    <mergeCell ref="K260:K264"/>
    <mergeCell ref="L260:L264"/>
    <mergeCell ref="H69:H73"/>
    <mergeCell ref="I59:I63"/>
    <mergeCell ref="J59:J63"/>
    <mergeCell ref="K59:K63"/>
    <mergeCell ref="L59:L63"/>
    <mergeCell ref="L110:L114"/>
    <mergeCell ref="K115:K119"/>
    <mergeCell ref="H120:H124"/>
    <mergeCell ref="I120:I124"/>
    <mergeCell ref="J120:J124"/>
    <mergeCell ref="K120:K124"/>
    <mergeCell ref="L120:L124"/>
    <mergeCell ref="L125:L129"/>
    <mergeCell ref="H155:H159"/>
    <mergeCell ref="I155:I159"/>
    <mergeCell ref="J155:J159"/>
    <mergeCell ref="K155:K159"/>
    <mergeCell ref="L155:L159"/>
    <mergeCell ref="K160:K164"/>
    <mergeCell ref="L160:L164"/>
    <mergeCell ref="H89:H93"/>
    <mergeCell ref="B59:B63"/>
    <mergeCell ref="A59:A63"/>
    <mergeCell ref="C59:C63"/>
    <mergeCell ref="D59:D63"/>
    <mergeCell ref="H59:H63"/>
    <mergeCell ref="H54:H58"/>
    <mergeCell ref="I54:I58"/>
    <mergeCell ref="J54:J58"/>
    <mergeCell ref="K54:K58"/>
    <mergeCell ref="L54:L58"/>
    <mergeCell ref="C49:C53"/>
    <mergeCell ref="D49:D53"/>
    <mergeCell ref="A49:A53"/>
    <mergeCell ref="B49:B53"/>
    <mergeCell ref="A54:A58"/>
    <mergeCell ref="B54:D58"/>
    <mergeCell ref="K44:K48"/>
    <mergeCell ref="L44:L48"/>
    <mergeCell ref="H49:H53"/>
    <mergeCell ref="I49:I53"/>
    <mergeCell ref="J49:J53"/>
    <mergeCell ref="K49:K53"/>
    <mergeCell ref="L49:L53"/>
    <mergeCell ref="A44:A48"/>
    <mergeCell ref="B44:D48"/>
    <mergeCell ref="H44:H48"/>
    <mergeCell ref="I44:I48"/>
    <mergeCell ref="J44:J48"/>
    <mergeCell ref="J38:J42"/>
    <mergeCell ref="K38:K42"/>
    <mergeCell ref="L38:L42"/>
    <mergeCell ref="A43:B43"/>
    <mergeCell ref="C43:L43"/>
    <mergeCell ref="C38:C42"/>
    <mergeCell ref="D38:D42"/>
    <mergeCell ref="A38:B42"/>
    <mergeCell ref="H38:H42"/>
    <mergeCell ref="I38:I42"/>
    <mergeCell ref="A7:L7"/>
    <mergeCell ref="A8:L8"/>
    <mergeCell ref="A9:L9"/>
    <mergeCell ref="A1:L1"/>
    <mergeCell ref="A2:L2"/>
    <mergeCell ref="A3:L3"/>
    <mergeCell ref="A4:L4"/>
    <mergeCell ref="A6:L6"/>
    <mergeCell ref="A5:L5"/>
    <mergeCell ref="J28:J32"/>
    <mergeCell ref="K28:K32"/>
    <mergeCell ref="L28:L32"/>
    <mergeCell ref="I23:I27"/>
    <mergeCell ref="J23:J27"/>
    <mergeCell ref="K23:K27"/>
    <mergeCell ref="L23:L27"/>
    <mergeCell ref="I28:I32"/>
    <mergeCell ref="A28:A32"/>
    <mergeCell ref="B28:B32"/>
    <mergeCell ref="C28:C32"/>
    <mergeCell ref="D28:D32"/>
    <mergeCell ref="H28:H32"/>
    <mergeCell ref="K18:K22"/>
    <mergeCell ref="A16:B16"/>
    <mergeCell ref="L18:L22"/>
    <mergeCell ref="A23:A27"/>
    <mergeCell ref="B23:B27"/>
    <mergeCell ref="C23:C27"/>
    <mergeCell ref="D23:D27"/>
    <mergeCell ref="H23:H27"/>
    <mergeCell ref="B18:D22"/>
    <mergeCell ref="A18:A22"/>
    <mergeCell ref="H18:H22"/>
    <mergeCell ref="I18:I22"/>
    <mergeCell ref="J18:J22"/>
    <mergeCell ref="A15:B15"/>
    <mergeCell ref="C15:L15"/>
    <mergeCell ref="A17:B17"/>
    <mergeCell ref="C16:L16"/>
    <mergeCell ref="C17:L17"/>
    <mergeCell ref="H10:L10"/>
    <mergeCell ref="A10:A13"/>
    <mergeCell ref="B10:B13"/>
    <mergeCell ref="C12:C13"/>
    <mergeCell ref="D12:D13"/>
    <mergeCell ref="E11:E13"/>
    <mergeCell ref="F12:F13"/>
    <mergeCell ref="G12:G13"/>
    <mergeCell ref="H11:H13"/>
    <mergeCell ref="I11:I13"/>
    <mergeCell ref="C11:D11"/>
    <mergeCell ref="F11:G11"/>
    <mergeCell ref="C10:G10"/>
    <mergeCell ref="J12:J13"/>
    <mergeCell ref="J11:L11"/>
    <mergeCell ref="K12:L12"/>
    <mergeCell ref="I33:I37"/>
    <mergeCell ref="J33:J37"/>
    <mergeCell ref="K33:K37"/>
    <mergeCell ref="L33:L37"/>
    <mergeCell ref="A33:A37"/>
    <mergeCell ref="B33:B37"/>
    <mergeCell ref="C33:C37"/>
    <mergeCell ref="D33:D37"/>
    <mergeCell ref="H33:H37"/>
    <mergeCell ref="A69:A73"/>
    <mergeCell ref="B69:B73"/>
    <mergeCell ref="C69:C73"/>
    <mergeCell ref="D69:D73"/>
    <mergeCell ref="N70:N74"/>
    <mergeCell ref="I69:I73"/>
    <mergeCell ref="J69:J73"/>
    <mergeCell ref="K69:K73"/>
    <mergeCell ref="L69:L73"/>
    <mergeCell ref="K74:K78"/>
    <mergeCell ref="L74:L78"/>
    <mergeCell ref="A74:A78"/>
    <mergeCell ref="B74:B78"/>
    <mergeCell ref="C74:C78"/>
    <mergeCell ref="D74:D78"/>
    <mergeCell ref="H74:H78"/>
    <mergeCell ref="I74:I78"/>
    <mergeCell ref="J74:J78"/>
    <mergeCell ref="J89:J93"/>
    <mergeCell ref="K89:K93"/>
    <mergeCell ref="L89:L93"/>
    <mergeCell ref="A89:B93"/>
    <mergeCell ref="A94:B94"/>
    <mergeCell ref="C94:L94"/>
    <mergeCell ref="A95:A99"/>
    <mergeCell ref="B95:D99"/>
    <mergeCell ref="H95:H99"/>
    <mergeCell ref="I95:I99"/>
    <mergeCell ref="J95:J99"/>
    <mergeCell ref="K95:K99"/>
    <mergeCell ref="L95:L99"/>
    <mergeCell ref="J100:J104"/>
    <mergeCell ref="K100:K104"/>
    <mergeCell ref="L100:L104"/>
    <mergeCell ref="A105:A109"/>
    <mergeCell ref="B105:B109"/>
    <mergeCell ref="C105:C109"/>
    <mergeCell ref="D105:D109"/>
    <mergeCell ref="H105:H109"/>
    <mergeCell ref="I105:I109"/>
    <mergeCell ref="J105:J109"/>
    <mergeCell ref="K105:K109"/>
    <mergeCell ref="L105:L109"/>
    <mergeCell ref="C100:C104"/>
    <mergeCell ref="A100:A104"/>
    <mergeCell ref="B100:B104"/>
    <mergeCell ref="H100:H104"/>
    <mergeCell ref="I100:I104"/>
    <mergeCell ref="J110:J114"/>
    <mergeCell ref="K110:K114"/>
    <mergeCell ref="L115:L119"/>
    <mergeCell ref="A115:A119"/>
    <mergeCell ref="B115:B119"/>
    <mergeCell ref="C115:C119"/>
    <mergeCell ref="D115:D119"/>
    <mergeCell ref="H115:H119"/>
    <mergeCell ref="I115:I119"/>
    <mergeCell ref="J115:J119"/>
    <mergeCell ref="A110:A114"/>
    <mergeCell ref="B110:B114"/>
    <mergeCell ref="C110:C114"/>
    <mergeCell ref="D110:D114"/>
    <mergeCell ref="H110:H114"/>
    <mergeCell ref="I110:I114"/>
    <mergeCell ref="J125:J129"/>
    <mergeCell ref="K125:K129"/>
    <mergeCell ref="B125:B129"/>
    <mergeCell ref="A130:A134"/>
    <mergeCell ref="B130:B134"/>
    <mergeCell ref="C130:C134"/>
    <mergeCell ref="D130:D134"/>
    <mergeCell ref="H130:H134"/>
    <mergeCell ref="I130:I134"/>
    <mergeCell ref="J130:J134"/>
    <mergeCell ref="K130:K134"/>
    <mergeCell ref="L130:L134"/>
    <mergeCell ref="A155:A159"/>
    <mergeCell ref="B155:D159"/>
    <mergeCell ref="A160:A164"/>
    <mergeCell ref="B160:B164"/>
    <mergeCell ref="C160:C164"/>
    <mergeCell ref="D160:D164"/>
    <mergeCell ref="H160:H164"/>
    <mergeCell ref="I160:I164"/>
    <mergeCell ref="J160:J164"/>
    <mergeCell ref="A135:A139"/>
    <mergeCell ref="B135:D139"/>
    <mergeCell ref="B140:B144"/>
    <mergeCell ref="C140:C144"/>
    <mergeCell ref="D140:D144"/>
    <mergeCell ref="A140:A144"/>
    <mergeCell ref="I145:I149"/>
    <mergeCell ref="J145:J149"/>
    <mergeCell ref="K145:K149"/>
    <mergeCell ref="L145:L149"/>
    <mergeCell ref="H135:H139"/>
    <mergeCell ref="I135:I139"/>
    <mergeCell ref="J135:J139"/>
    <mergeCell ref="K135:K139"/>
    <mergeCell ref="K170:K174"/>
    <mergeCell ref="L170:L174"/>
    <mergeCell ref="A175:A179"/>
    <mergeCell ref="B175:B179"/>
    <mergeCell ref="C175:C179"/>
    <mergeCell ref="D175:D179"/>
    <mergeCell ref="H175:H179"/>
    <mergeCell ref="I175:I179"/>
    <mergeCell ref="J175:J179"/>
    <mergeCell ref="K175:K179"/>
    <mergeCell ref="L175:L179"/>
    <mergeCell ref="A170:A174"/>
    <mergeCell ref="B170:B174"/>
    <mergeCell ref="C170:C174"/>
    <mergeCell ref="D170:D174"/>
    <mergeCell ref="H170:H174"/>
    <mergeCell ref="K180:K184"/>
    <mergeCell ref="L180:L184"/>
    <mergeCell ref="H185:H189"/>
    <mergeCell ref="I185:I189"/>
    <mergeCell ref="J185:J189"/>
    <mergeCell ref="K185:K189"/>
    <mergeCell ref="L185:L189"/>
    <mergeCell ref="B190:B194"/>
    <mergeCell ref="C190:C194"/>
    <mergeCell ref="D190:D194"/>
    <mergeCell ref="H190:H194"/>
    <mergeCell ref="I190:I194"/>
    <mergeCell ref="J190:J194"/>
    <mergeCell ref="K190:K194"/>
    <mergeCell ref="L190:L194"/>
    <mergeCell ref="H180:H184"/>
    <mergeCell ref="K195:K199"/>
    <mergeCell ref="L195:L199"/>
    <mergeCell ref="A200:A204"/>
    <mergeCell ref="B200:B204"/>
    <mergeCell ref="C200:C204"/>
    <mergeCell ref="D200:D204"/>
    <mergeCell ref="H200:H204"/>
    <mergeCell ref="I200:I204"/>
    <mergeCell ref="J200:J204"/>
    <mergeCell ref="K200:K204"/>
    <mergeCell ref="L200:L204"/>
    <mergeCell ref="I225:I229"/>
    <mergeCell ref="J225:J229"/>
    <mergeCell ref="K225:K229"/>
    <mergeCell ref="L225:L229"/>
    <mergeCell ref="A220:A224"/>
    <mergeCell ref="H220:H224"/>
    <mergeCell ref="I220:I224"/>
    <mergeCell ref="J220:J224"/>
    <mergeCell ref="K220:K224"/>
    <mergeCell ref="L220:L224"/>
    <mergeCell ref="B220:D224"/>
    <mergeCell ref="A225:A229"/>
    <mergeCell ref="K235:K239"/>
    <mergeCell ref="L235:L239"/>
    <mergeCell ref="A230:A234"/>
    <mergeCell ref="B230:B234"/>
    <mergeCell ref="C230:C234"/>
    <mergeCell ref="D230:D234"/>
    <mergeCell ref="H230:H234"/>
    <mergeCell ref="I230:I234"/>
    <mergeCell ref="J230:J234"/>
    <mergeCell ref="K230:K234"/>
    <mergeCell ref="L230:L234"/>
    <mergeCell ref="A235:A239"/>
    <mergeCell ref="B235:B239"/>
    <mergeCell ref="C235:C239"/>
    <mergeCell ref="D235:D239"/>
    <mergeCell ref="H235:H239"/>
    <mergeCell ref="I235:I239"/>
    <mergeCell ref="J235:J239"/>
    <mergeCell ref="K245:K249"/>
    <mergeCell ref="L245:L249"/>
    <mergeCell ref="A240:A244"/>
    <mergeCell ref="B240:B244"/>
    <mergeCell ref="C240:C244"/>
    <mergeCell ref="D240:D244"/>
    <mergeCell ref="H240:H244"/>
    <mergeCell ref="I240:I244"/>
    <mergeCell ref="J240:J244"/>
    <mergeCell ref="K240:K244"/>
    <mergeCell ref="L240:L244"/>
    <mergeCell ref="A245:A249"/>
    <mergeCell ref="B245:B249"/>
    <mergeCell ref="C245:C249"/>
    <mergeCell ref="D245:D249"/>
    <mergeCell ref="H245:H249"/>
    <mergeCell ref="I245:I249"/>
    <mergeCell ref="J245:J249"/>
    <mergeCell ref="J311:J315"/>
    <mergeCell ref="K311:K315"/>
    <mergeCell ref="L311:L315"/>
    <mergeCell ref="A311:A315"/>
    <mergeCell ref="B311:B315"/>
    <mergeCell ref="C311:C315"/>
    <mergeCell ref="D311:D315"/>
    <mergeCell ref="J306:J310"/>
    <mergeCell ref="K306:K310"/>
    <mergeCell ref="L306:L310"/>
    <mergeCell ref="A306:A310"/>
    <mergeCell ref="A488:L488"/>
    <mergeCell ref="A490:L490"/>
    <mergeCell ref="H321:H325"/>
    <mergeCell ref="I321:I325"/>
    <mergeCell ref="J321:J325"/>
    <mergeCell ref="K321:K325"/>
    <mergeCell ref="L321:L325"/>
    <mergeCell ref="C321:C325"/>
    <mergeCell ref="D321:D325"/>
    <mergeCell ref="A321:B325"/>
    <mergeCell ref="A482:B486"/>
    <mergeCell ref="C482:C486"/>
    <mergeCell ref="D482:D486"/>
    <mergeCell ref="H482:H486"/>
    <mergeCell ref="I482:I486"/>
    <mergeCell ref="J482:J486"/>
    <mergeCell ref="K482:K486"/>
    <mergeCell ref="L482:L486"/>
    <mergeCell ref="H333:H337"/>
    <mergeCell ref="I333:I337"/>
    <mergeCell ref="J333:J337"/>
    <mergeCell ref="K333:K337"/>
    <mergeCell ref="L333:L337"/>
    <mergeCell ref="A333:A337"/>
    <mergeCell ref="A316:A320"/>
    <mergeCell ref="B316:B320"/>
    <mergeCell ref="C250:C254"/>
    <mergeCell ref="D250:D254"/>
    <mergeCell ref="C326:L327"/>
    <mergeCell ref="A326:B327"/>
    <mergeCell ref="A328:D332"/>
    <mergeCell ref="H328:H332"/>
    <mergeCell ref="I328:I332"/>
    <mergeCell ref="J328:J332"/>
    <mergeCell ref="K328:K332"/>
    <mergeCell ref="L328:L332"/>
    <mergeCell ref="B255:B259"/>
    <mergeCell ref="B260:B264"/>
    <mergeCell ref="H260:H264"/>
    <mergeCell ref="C316:C320"/>
    <mergeCell ref="D316:D320"/>
    <mergeCell ref="H316:H320"/>
    <mergeCell ref="I316:I320"/>
    <mergeCell ref="J316:J320"/>
    <mergeCell ref="K316:K320"/>
    <mergeCell ref="L316:L320"/>
    <mergeCell ref="H306:H310"/>
    <mergeCell ref="I306:I310"/>
    <mergeCell ref="B333:B337"/>
    <mergeCell ref="A338:A342"/>
    <mergeCell ref="B338:B342"/>
    <mergeCell ref="C338:C342"/>
    <mergeCell ref="D338:D342"/>
    <mergeCell ref="C333:C337"/>
    <mergeCell ref="D333:D337"/>
    <mergeCell ref="H338:H341"/>
    <mergeCell ref="D363:D367"/>
    <mergeCell ref="H343:H347"/>
    <mergeCell ref="H348:H352"/>
    <mergeCell ref="H353:H357"/>
    <mergeCell ref="C358:C362"/>
    <mergeCell ref="D358:D362"/>
    <mergeCell ref="H363:H367"/>
    <mergeCell ref="A343:A347"/>
    <mergeCell ref="B343:B347"/>
    <mergeCell ref="C343:C347"/>
    <mergeCell ref="D343:D347"/>
    <mergeCell ref="A348:D352"/>
    <mergeCell ref="A353:A357"/>
    <mergeCell ref="B353:B357"/>
    <mergeCell ref="C353:C357"/>
    <mergeCell ref="D353:D357"/>
    <mergeCell ref="A368:D369"/>
    <mergeCell ref="E368:L369"/>
    <mergeCell ref="A370:D374"/>
    <mergeCell ref="H370:H374"/>
    <mergeCell ref="I370:I374"/>
    <mergeCell ref="J370:J374"/>
    <mergeCell ref="K370:K374"/>
    <mergeCell ref="L370:L374"/>
    <mergeCell ref="I343:I347"/>
    <mergeCell ref="J343:J347"/>
    <mergeCell ref="K343:K347"/>
    <mergeCell ref="L343:L347"/>
    <mergeCell ref="I348:I352"/>
    <mergeCell ref="J348:J352"/>
    <mergeCell ref="K348:K352"/>
    <mergeCell ref="L348:L352"/>
    <mergeCell ref="I353:I357"/>
    <mergeCell ref="J353:J357"/>
    <mergeCell ref="K353:K357"/>
    <mergeCell ref="L353:L357"/>
    <mergeCell ref="B358:B362"/>
    <mergeCell ref="A363:A367"/>
    <mergeCell ref="B363:B367"/>
    <mergeCell ref="C363:C367"/>
    <mergeCell ref="I363:I367"/>
    <mergeCell ref="J363:J367"/>
    <mergeCell ref="K363:K367"/>
    <mergeCell ref="L363:L367"/>
    <mergeCell ref="H358:H362"/>
    <mergeCell ref="I358:I362"/>
    <mergeCell ref="J358:J362"/>
    <mergeCell ref="K358:K362"/>
    <mergeCell ref="L358:L362"/>
    <mergeCell ref="A375:A379"/>
    <mergeCell ref="B375:B379"/>
    <mergeCell ref="C375:C379"/>
    <mergeCell ref="D375:D379"/>
    <mergeCell ref="H375:H379"/>
    <mergeCell ref="I375:I379"/>
    <mergeCell ref="J375:J379"/>
    <mergeCell ref="K375:K379"/>
    <mergeCell ref="L375:L379"/>
    <mergeCell ref="A380:A384"/>
    <mergeCell ref="B380:B384"/>
    <mergeCell ref="C380:C384"/>
    <mergeCell ref="D380:D384"/>
    <mergeCell ref="H390:H394"/>
    <mergeCell ref="I380:I384"/>
    <mergeCell ref="J380:J384"/>
    <mergeCell ref="K380:K384"/>
    <mergeCell ref="L380:L384"/>
    <mergeCell ref="I390:I394"/>
    <mergeCell ref="J390:J394"/>
    <mergeCell ref="K390:K394"/>
    <mergeCell ref="L390:L394"/>
    <mergeCell ref="A390:A394"/>
    <mergeCell ref="B390:B394"/>
    <mergeCell ref="C390:C394"/>
    <mergeCell ref="D390:D394"/>
    <mergeCell ref="A385:A389"/>
    <mergeCell ref="B385:B389"/>
    <mergeCell ref="C385:C389"/>
    <mergeCell ref="D385:D389"/>
    <mergeCell ref="H385:H389"/>
    <mergeCell ref="I385:I389"/>
    <mergeCell ref="J385:J389"/>
    <mergeCell ref="K385:K389"/>
    <mergeCell ref="L385:L389"/>
    <mergeCell ref="I395:I399"/>
    <mergeCell ref="J395:J399"/>
    <mergeCell ref="K395:K399"/>
    <mergeCell ref="L395:L399"/>
    <mergeCell ref="I400:I404"/>
    <mergeCell ref="J400:J404"/>
    <mergeCell ref="K400:K404"/>
    <mergeCell ref="L400:L404"/>
    <mergeCell ref="A405:A409"/>
    <mergeCell ref="B405:B409"/>
    <mergeCell ref="C405:C409"/>
    <mergeCell ref="D405:D409"/>
    <mergeCell ref="A395:A399"/>
    <mergeCell ref="B395:B399"/>
    <mergeCell ref="C395:C399"/>
    <mergeCell ref="D395:D399"/>
    <mergeCell ref="A400:A404"/>
    <mergeCell ref="B400:B404"/>
    <mergeCell ref="C400:C404"/>
    <mergeCell ref="D400:D404"/>
    <mergeCell ref="H405:H409"/>
    <mergeCell ref="I405:I409"/>
    <mergeCell ref="J405:J409"/>
    <mergeCell ref="K405:K409"/>
    <mergeCell ref="L405:L409"/>
    <mergeCell ref="H410:H414"/>
    <mergeCell ref="I410:I414"/>
    <mergeCell ref="J410:J414"/>
    <mergeCell ref="K410:K414"/>
    <mergeCell ref="L410:L414"/>
    <mergeCell ref="A451:A455"/>
    <mergeCell ref="N384:N388"/>
    <mergeCell ref="H380:H384"/>
    <mergeCell ref="L420:L424"/>
    <mergeCell ref="B425:B429"/>
    <mergeCell ref="A425:A429"/>
    <mergeCell ref="C425:C429"/>
    <mergeCell ref="D425:D429"/>
    <mergeCell ref="B430:B434"/>
    <mergeCell ref="C430:C434"/>
    <mergeCell ref="D430:D434"/>
    <mergeCell ref="H426:H429"/>
    <mergeCell ref="I425:I429"/>
    <mergeCell ref="J425:J429"/>
    <mergeCell ref="K425:K429"/>
    <mergeCell ref="L425:L429"/>
    <mergeCell ref="A420:A424"/>
    <mergeCell ref="B420:B424"/>
    <mergeCell ref="C420:C424"/>
    <mergeCell ref="D420:D424"/>
    <mergeCell ref="H420:H424"/>
    <mergeCell ref="I420:I424"/>
    <mergeCell ref="J420:J424"/>
    <mergeCell ref="K420:K424"/>
    <mergeCell ref="H250:H254"/>
    <mergeCell ref="I250:I254"/>
    <mergeCell ref="J250:J254"/>
    <mergeCell ref="K250:K254"/>
    <mergeCell ref="L250:L254"/>
    <mergeCell ref="K275:K279"/>
    <mergeCell ref="L275:L279"/>
    <mergeCell ref="I280:I284"/>
    <mergeCell ref="A430:A434"/>
    <mergeCell ref="A415:A419"/>
    <mergeCell ref="B415:B419"/>
    <mergeCell ref="C415:C419"/>
    <mergeCell ref="D415:D419"/>
    <mergeCell ref="H415:H419"/>
    <mergeCell ref="I415:I419"/>
    <mergeCell ref="J415:J419"/>
    <mergeCell ref="K415:K419"/>
    <mergeCell ref="L415:L419"/>
    <mergeCell ref="A410:A414"/>
    <mergeCell ref="B410:B414"/>
    <mergeCell ref="C410:C414"/>
    <mergeCell ref="D410:D414"/>
    <mergeCell ref="H400:H404"/>
    <mergeCell ref="H395:H399"/>
  </mergeCells>
  <pageMargins left="0.31496062992125984" right="0" top="0.74803149606299213" bottom="0.39370078740157483" header="0.31496062992125984" footer="0.31496062992125984"/>
  <pageSetup paperSize="9" scale="6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2023-05-04T10:28:43Z</cp:lastPrinted>
  <dcterms:created xsi:type="dcterms:W3CDTF">2016-03-10T06:07:31Z</dcterms:created>
  <dcterms:modified xsi:type="dcterms:W3CDTF">2023-05-04T10:28:57Z</dcterms:modified>
</cp:coreProperties>
</file>